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60" yWindow="15" windowWidth="20610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95"/>
  <c r="J184"/>
  <c r="J195" s="1"/>
  <c r="I195"/>
  <c r="G195"/>
  <c r="F195"/>
  <c r="B176"/>
  <c r="A176"/>
  <c r="L175"/>
  <c r="J175"/>
  <c r="I175"/>
  <c r="H175"/>
  <c r="G175"/>
  <c r="F175"/>
  <c r="B166"/>
  <c r="A166"/>
  <c r="L176"/>
  <c r="J165"/>
  <c r="J176" s="1"/>
  <c r="I165"/>
  <c r="I176" s="1"/>
  <c r="H176"/>
  <c r="G176"/>
  <c r="F176"/>
  <c r="B157"/>
  <c r="A157"/>
  <c r="L156"/>
  <c r="J156"/>
  <c r="I156"/>
  <c r="H156"/>
  <c r="G156"/>
  <c r="F156"/>
  <c r="B147"/>
  <c r="A147"/>
  <c r="L157"/>
  <c r="J146"/>
  <c r="J157" s="1"/>
  <c r="I146"/>
  <c r="I157" s="1"/>
  <c r="G157"/>
  <c r="F146"/>
  <c r="F157" s="1"/>
  <c r="B138"/>
  <c r="A138"/>
  <c r="L137"/>
  <c r="J137"/>
  <c r="I137"/>
  <c r="H137"/>
  <c r="G137"/>
  <c r="F137"/>
  <c r="B128"/>
  <c r="A128"/>
  <c r="L138"/>
  <c r="J127"/>
  <c r="J138" s="1"/>
  <c r="I138"/>
  <c r="H138"/>
  <c r="F138"/>
  <c r="B119"/>
  <c r="A119"/>
  <c r="L118"/>
  <c r="J118"/>
  <c r="I118"/>
  <c r="H118"/>
  <c r="G118"/>
  <c r="F118"/>
  <c r="B109"/>
  <c r="A109"/>
  <c r="L119"/>
  <c r="J108"/>
  <c r="J119" s="1"/>
  <c r="I108"/>
  <c r="I119" s="1"/>
  <c r="H119"/>
  <c r="G108"/>
  <c r="G119" s="1"/>
  <c r="F119"/>
  <c r="B100"/>
  <c r="A100"/>
  <c r="L99"/>
  <c r="J99"/>
  <c r="I99"/>
  <c r="H99"/>
  <c r="G99"/>
  <c r="F99"/>
  <c r="B90"/>
  <c r="A90"/>
  <c r="J89"/>
  <c r="J100" s="1"/>
  <c r="I89"/>
  <c r="I100" s="1"/>
  <c r="H89"/>
  <c r="H100" s="1"/>
  <c r="G100"/>
  <c r="F89"/>
  <c r="F100" s="1"/>
  <c r="B81"/>
  <c r="A81"/>
  <c r="L80"/>
  <c r="J80"/>
  <c r="I80"/>
  <c r="H80"/>
  <c r="G80"/>
  <c r="F80"/>
  <c r="B71"/>
  <c r="A71"/>
  <c r="J70"/>
  <c r="J81" s="1"/>
  <c r="I70"/>
  <c r="I81" s="1"/>
  <c r="H70"/>
  <c r="H81" s="1"/>
  <c r="G70"/>
  <c r="G81" s="1"/>
  <c r="F70"/>
  <c r="F81" s="1"/>
  <c r="B62"/>
  <c r="A62"/>
  <c r="L61"/>
  <c r="J61"/>
  <c r="I61"/>
  <c r="H61"/>
  <c r="G61"/>
  <c r="F61"/>
  <c r="B52"/>
  <c r="A52"/>
  <c r="L62"/>
  <c r="J51"/>
  <c r="J62" s="1"/>
  <c r="I51"/>
  <c r="I62" s="1"/>
  <c r="H62"/>
  <c r="G51"/>
  <c r="G62" s="1"/>
  <c r="F51"/>
  <c r="F62" s="1"/>
  <c r="B43"/>
  <c r="A43"/>
  <c r="L42"/>
  <c r="J42"/>
  <c r="I42"/>
  <c r="H42"/>
  <c r="G42"/>
  <c r="F42"/>
  <c r="B33"/>
  <c r="A33"/>
  <c r="L43"/>
  <c r="J32"/>
  <c r="J43" s="1"/>
  <c r="I32"/>
  <c r="I43" s="1"/>
  <c r="H43"/>
  <c r="G43"/>
  <c r="F43"/>
  <c r="B24"/>
  <c r="A24"/>
  <c r="L23"/>
  <c r="J23"/>
  <c r="I23"/>
  <c r="H23"/>
  <c r="G23"/>
  <c r="F23"/>
  <c r="B14"/>
  <c r="A14"/>
  <c r="L24"/>
  <c r="J13"/>
  <c r="J24" s="1"/>
  <c r="I13"/>
  <c r="I24" s="1"/>
  <c r="H13"/>
  <c r="H24" s="1"/>
  <c r="G24"/>
  <c r="F24"/>
  <c r="L196" l="1"/>
  <c r="G196"/>
  <c r="J196"/>
  <c r="I196"/>
  <c r="H196"/>
  <c r="F196"/>
</calcChain>
</file>

<file path=xl/sharedStrings.xml><?xml version="1.0" encoding="utf-8"?>
<sst xmlns="http://schemas.openxmlformats.org/spreadsheetml/2006/main" count="252" uniqueCount="76">
  <si>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</si>
  <si>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</si>
  <si>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</si>
  <si>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</si>
  <si>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</si>
  <si>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</si>
  <si>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</si>
  <si>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</si>
  <si>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</si>
  <si>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</si>
  <si>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</si>
  <si>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</si>
  <si>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</si>
  <si>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</si>
  <si>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</si>
  <si>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</si>
  <si>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</si>
  <si>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</si>
  <si>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</si>
  <si>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</si>
  <si>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</si>
  <si>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</si>
  <si>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</si>
  <si>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</si>
  <si>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</si>
  <si>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</si>
  <si>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</si>
  <si>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</si>
  <si>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</si>
  <si>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</si>
  <si>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</si>
  <si>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</si>
  <si>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</si>
  <si>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</si>
  <si>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</si>
  <si>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</si>
  <si>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</si>
  <si>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</si>
  <si>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</si>
  <si>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молочная рисовая жидкая с маслом сливочным</t>
  </si>
  <si>
    <t>462/735</t>
  </si>
  <si>
    <t>0.2</t>
  </si>
  <si>
    <t>Птица тушеная в соусе</t>
  </si>
  <si>
    <t>290/593</t>
  </si>
  <si>
    <t>0.4</t>
  </si>
  <si>
    <t>т.24</t>
  </si>
  <si>
    <t>518 (520)</t>
  </si>
  <si>
    <t>МКОУ Попереченская СШ</t>
  </si>
  <si>
    <t>0.1</t>
  </si>
  <si>
    <t>308/735</t>
  </si>
  <si>
    <t>ТТК2</t>
  </si>
  <si>
    <t>Директор ООО "Венера"</t>
  </si>
  <si>
    <t>Погосова А.В.</t>
  </si>
  <si>
    <t>Чай с сахаром</t>
  </si>
  <si>
    <t>Бутерброд с маслом сливочным и повидлом</t>
  </si>
  <si>
    <t>Тефтели (2-вариант) с соусом томатным</t>
  </si>
  <si>
    <t>Каша гречневая вязкая</t>
  </si>
  <si>
    <t>Чай с сахаром и лимоном</t>
  </si>
  <si>
    <t>Хлеб пшеничный</t>
  </si>
  <si>
    <t>Макаронные изделия отварные</t>
  </si>
  <si>
    <t>Кофейный напиток с молоком</t>
  </si>
  <si>
    <t>Овощи по сезону (огурец свежий,помидор свежий,капуста квашеная,огурец соленый,помидор соленый,свекла отварная)</t>
  </si>
  <si>
    <t>Котлета рыбная "Любительская"</t>
  </si>
  <si>
    <t>Фрукты свежие (яблоко)</t>
  </si>
  <si>
    <t>Кортофель отварной (или пюре картофельное)</t>
  </si>
  <si>
    <t>Плов из птицы</t>
  </si>
  <si>
    <t>Чай с сахаром (каркаде)</t>
  </si>
  <si>
    <t>Каша молочная геркулесовая вязкая</t>
  </si>
  <si>
    <t>Чай с молоком</t>
  </si>
  <si>
    <t>Бутерброд с маслом сливочным</t>
  </si>
  <si>
    <t>498/735</t>
  </si>
  <si>
    <t>Котлета рубленная из птицы с соусом томатным</t>
  </si>
  <si>
    <t>Фрикадельки из птицы с соусом томатным</t>
  </si>
  <si>
    <t>Рис припущенный</t>
  </si>
  <si>
    <t>Каша молочная "Дружба"</t>
  </si>
  <si>
    <t>Овощи по сезону (огурец свежий,помидор свежий,капуста квашеная,огурец соленый,помидор соленый, свекла отварная)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</si>
</sst>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1" xfId="0" applyNumberFormat="1" applyFont="1" applyFill="1" applyBorder="1" applyAlignment="1" applyProtection="1">
      <alignment horizontal="center" vertical="top" wrapText="1"/>
      <protection locked="0"/>
    </xf>
    <xf numFmtId="0" fontId="2" fillId="2" borderId="2" xfId="0" applyNumberFormat="1" applyFont="1" applyFill="1" applyBorder="1" applyAlignment="1" applyProtection="1">
      <alignment horizontal="center" vertical="top" wrapText="1"/>
      <protection locked="0"/>
    </xf>
    <xf numFmtId="0" fontId="2" fillId="0" borderId="2" xfId="0" applyNumberFormat="1" applyFont="1" applyBorder="1" applyAlignment="1">
      <alignment horizontal="center" vertical="top" wrapText="1"/>
    </xf>
    <xf numFmtId="0" fontId="2" fillId="2" borderId="15" xfId="0" applyNumberFormat="1" applyFont="1" applyFill="1" applyBorder="1" applyAlignment="1" applyProtection="1">
      <alignment horizontal="center" vertical="top" wrapText="1"/>
      <protection locked="0"/>
    </xf>
    <xf numFmtId="0" fontId="2" fillId="2" borderId="17" xfId="0" applyNumberFormat="1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alignment vertical="top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162" activePane="bottomRight" state="frozen"/>
      <selection pane="topRight" activeCell="E1" sqref="E1"/>
      <selection pane="bottomLeft" activeCell="A6" sqref="A6"/>
      <selection pane="bottomRight" activeCell="D178" sqref="D178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57" t="s">
        <v>47</v>
      </c>
      <c r="D1" s="58"/>
      <c r="E1" s="58"/>
      <c r="F1" s="12" t="s">
        <v>16</v>
      </c>
      <c r="G1" s="2" t="s">
        <v>17</v>
      </c>
      <c r="H1" s="59" t="s">
        <v>51</v>
      </c>
      <c r="I1" s="59"/>
      <c r="J1" s="59"/>
      <c r="K1" s="59"/>
    </row>
    <row r="2" spans="1:12" ht="18">
      <c r="A2" s="35" t="s">
        <v>6</v>
      </c>
      <c r="C2" s="2"/>
      <c r="G2" s="2" t="s">
        <v>18</v>
      </c>
      <c r="H2" s="59" t="s">
        <v>52</v>
      </c>
      <c r="I2" s="59"/>
      <c r="J2" s="59"/>
      <c r="K2" s="59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1</v>
      </c>
      <c r="I3" s="48">
        <v>9</v>
      </c>
      <c r="J3" s="49">
        <v>2023</v>
      </c>
      <c r="K3" s="50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3.7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>
      <c r="A6" s="20">
        <v>1</v>
      </c>
      <c r="B6" s="21">
        <v>1</v>
      </c>
      <c r="C6" s="22" t="s">
        <v>20</v>
      </c>
      <c r="D6" s="5" t="s">
        <v>21</v>
      </c>
      <c r="E6" s="39" t="s">
        <v>39</v>
      </c>
      <c r="F6" s="51">
        <v>205</v>
      </c>
      <c r="G6" s="40">
        <v>5.6</v>
      </c>
      <c r="H6" s="40">
        <v>9.8000000000000007</v>
      </c>
      <c r="I6" s="40">
        <v>30.6</v>
      </c>
      <c r="J6" s="40">
        <v>273</v>
      </c>
      <c r="K6" s="41">
        <v>311</v>
      </c>
      <c r="L6" s="40">
        <v>90.21</v>
      </c>
    </row>
    <row r="7" spans="1:12" ht="1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>
      <c r="A8" s="23"/>
      <c r="B8" s="15"/>
      <c r="C8" s="11"/>
      <c r="D8" s="7" t="s">
        <v>22</v>
      </c>
      <c r="E8" s="42" t="s">
        <v>53</v>
      </c>
      <c r="F8" s="43">
        <v>215</v>
      </c>
      <c r="G8" s="43" t="s">
        <v>41</v>
      </c>
      <c r="H8" s="43">
        <v>0</v>
      </c>
      <c r="I8" s="43">
        <v>15</v>
      </c>
      <c r="J8" s="43">
        <v>58</v>
      </c>
      <c r="K8" s="44">
        <v>685</v>
      </c>
      <c r="L8" s="43"/>
    </row>
    <row r="9" spans="1:12" ht="15">
      <c r="A9" s="23"/>
      <c r="B9" s="15"/>
      <c r="C9" s="11"/>
      <c r="D9" s="7" t="s">
        <v>23</v>
      </c>
      <c r="E9" s="42" t="s">
        <v>54</v>
      </c>
      <c r="F9" s="43">
        <v>80</v>
      </c>
      <c r="G9" s="43">
        <v>2.4</v>
      </c>
      <c r="H9" s="43">
        <v>6.2</v>
      </c>
      <c r="I9" s="43">
        <v>42</v>
      </c>
      <c r="J9" s="43">
        <v>236</v>
      </c>
      <c r="K9" s="44">
        <v>2</v>
      </c>
      <c r="L9" s="43"/>
    </row>
    <row r="10" spans="1:12" ht="1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>
      <c r="A13" s="24"/>
      <c r="B13" s="17"/>
      <c r="C13" s="8"/>
      <c r="D13" s="18" t="s">
        <v>33</v>
      </c>
      <c r="E13" s="9"/>
      <c r="F13" s="19">
        <v>500</v>
      </c>
      <c r="G13" s="19">
        <v>8.1999999999999993</v>
      </c>
      <c r="H13" s="19">
        <f t="shared" ref="H13:J13" si="0">SUM(H6:H12)</f>
        <v>16</v>
      </c>
      <c r="I13" s="19">
        <f t="shared" si="0"/>
        <v>87.6</v>
      </c>
      <c r="J13" s="19">
        <f t="shared" si="0"/>
        <v>567</v>
      </c>
      <c r="K13" s="25"/>
      <c r="L13" s="19">
        <v>90.21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1">SUM(G14:G22)</f>
        <v>0</v>
      </c>
      <c r="H23" s="19">
        <f t="shared" si="1"/>
        <v>0</v>
      </c>
      <c r="I23" s="19">
        <f t="shared" si="1"/>
        <v>0</v>
      </c>
      <c r="J23" s="19">
        <f t="shared" si="1"/>
        <v>0</v>
      </c>
      <c r="K23" s="25"/>
      <c r="L23" s="19">
        <f t="shared" ref="L23" si="2">SUM(L14:L22)</f>
        <v>0</v>
      </c>
    </row>
    <row r="24" spans="1:12" ht="15">
      <c r="A24" s="29">
        <f>A6</f>
        <v>1</v>
      </c>
      <c r="B24" s="30">
        <f>B6</f>
        <v>1</v>
      </c>
      <c r="C24" s="60" t="s">
        <v>4</v>
      </c>
      <c r="D24" s="61"/>
      <c r="E24" s="31"/>
      <c r="F24" s="32">
        <f>F13+F23</f>
        <v>500</v>
      </c>
      <c r="G24" s="32">
        <f t="shared" ref="G24:J24" si="3">G13+G23</f>
        <v>8.1999999999999993</v>
      </c>
      <c r="H24" s="32">
        <f t="shared" si="3"/>
        <v>16</v>
      </c>
      <c r="I24" s="32">
        <f t="shared" si="3"/>
        <v>87.6</v>
      </c>
      <c r="J24" s="32">
        <f t="shared" si="3"/>
        <v>567</v>
      </c>
      <c r="K24" s="32"/>
      <c r="L24" s="32">
        <f t="shared" ref="L24" si="4">L13+L23</f>
        <v>90.21</v>
      </c>
    </row>
    <row r="25" spans="1:12" ht="15">
      <c r="A25" s="14">
        <v>1</v>
      </c>
      <c r="B25" s="15">
        <v>2</v>
      </c>
      <c r="C25" s="22" t="s">
        <v>20</v>
      </c>
      <c r="D25" s="5" t="s">
        <v>21</v>
      </c>
      <c r="E25" s="39" t="s">
        <v>55</v>
      </c>
      <c r="F25" s="40">
        <v>120</v>
      </c>
      <c r="G25" s="51">
        <v>13.2</v>
      </c>
      <c r="H25" s="51">
        <v>16.2</v>
      </c>
      <c r="I25" s="51">
        <v>14.3</v>
      </c>
      <c r="J25" s="51">
        <v>257</v>
      </c>
      <c r="K25" s="54" t="s">
        <v>40</v>
      </c>
      <c r="L25" s="51">
        <v>90.21</v>
      </c>
    </row>
    <row r="26" spans="1:12" ht="15">
      <c r="A26" s="14"/>
      <c r="B26" s="15"/>
      <c r="C26" s="11"/>
      <c r="D26" s="6" t="s">
        <v>21</v>
      </c>
      <c r="E26" s="42" t="s">
        <v>56</v>
      </c>
      <c r="F26" s="43">
        <v>150</v>
      </c>
      <c r="G26" s="52">
        <v>4.5</v>
      </c>
      <c r="H26" s="52">
        <v>6.8</v>
      </c>
      <c r="I26" s="52">
        <v>22.4</v>
      </c>
      <c r="J26" s="52">
        <v>171</v>
      </c>
      <c r="K26" s="55">
        <v>510</v>
      </c>
      <c r="L26" s="52"/>
    </row>
    <row r="27" spans="1:12" ht="15">
      <c r="A27" s="14"/>
      <c r="B27" s="15"/>
      <c r="C27" s="11"/>
      <c r="D27" s="7" t="s">
        <v>22</v>
      </c>
      <c r="E27" s="42" t="s">
        <v>57</v>
      </c>
      <c r="F27" s="43">
        <v>222</v>
      </c>
      <c r="G27" s="52">
        <v>0.3</v>
      </c>
      <c r="H27" s="52">
        <v>0</v>
      </c>
      <c r="I27" s="52">
        <v>15.2</v>
      </c>
      <c r="J27" s="52">
        <v>60</v>
      </c>
      <c r="K27" s="55">
        <v>686</v>
      </c>
      <c r="L27" s="52"/>
    </row>
    <row r="28" spans="1:12" ht="15">
      <c r="A28" s="14"/>
      <c r="B28" s="15"/>
      <c r="C28" s="11"/>
      <c r="D28" s="7" t="s">
        <v>23</v>
      </c>
      <c r="E28" s="42" t="s">
        <v>58</v>
      </c>
      <c r="F28" s="43">
        <v>40</v>
      </c>
      <c r="G28" s="52">
        <v>3</v>
      </c>
      <c r="H28" s="52">
        <v>0.2</v>
      </c>
      <c r="I28" s="52">
        <v>19.5</v>
      </c>
      <c r="J28" s="52">
        <v>92</v>
      </c>
      <c r="K28" s="55"/>
      <c r="L28" s="52"/>
    </row>
    <row r="29" spans="1:12" ht="1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>
      <c r="A32" s="16"/>
      <c r="B32" s="17"/>
      <c r="C32" s="8"/>
      <c r="D32" s="18" t="s">
        <v>33</v>
      </c>
      <c r="E32" s="9"/>
      <c r="F32" s="19">
        <v>532</v>
      </c>
      <c r="G32" s="19">
        <v>21</v>
      </c>
      <c r="H32" s="19">
        <v>23.2</v>
      </c>
      <c r="I32" s="19">
        <f t="shared" ref="I32" si="5">SUM(I25:I31)</f>
        <v>71.400000000000006</v>
      </c>
      <c r="J32" s="19">
        <f t="shared" ref="J32" si="6">SUM(J25:J31)</f>
        <v>580</v>
      </c>
      <c r="K32" s="25"/>
      <c r="L32" s="19">
        <v>90.21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7">SUM(G33:G41)</f>
        <v>0</v>
      </c>
      <c r="H42" s="19">
        <f t="shared" ref="H42" si="8">SUM(H33:H41)</f>
        <v>0</v>
      </c>
      <c r="I42" s="19">
        <f t="shared" ref="I42" si="9">SUM(I33:I41)</f>
        <v>0</v>
      </c>
      <c r="J42" s="19">
        <f t="shared" ref="J42:L42" si="10">SUM(J33:J41)</f>
        <v>0</v>
      </c>
      <c r="K42" s="25"/>
      <c r="L42" s="19">
        <f t="shared" si="10"/>
        <v>0</v>
      </c>
    </row>
    <row r="43" spans="1:12" ht="15.75" customHeight="1">
      <c r="A43" s="33">
        <f>A25</f>
        <v>1</v>
      </c>
      <c r="B43" s="33">
        <f>B25</f>
        <v>2</v>
      </c>
      <c r="C43" s="60" t="s">
        <v>4</v>
      </c>
      <c r="D43" s="61"/>
      <c r="E43" s="31"/>
      <c r="F43" s="32">
        <f>F32+F42</f>
        <v>532</v>
      </c>
      <c r="G43" s="32">
        <f t="shared" ref="G43" si="11">G32+G42</f>
        <v>21</v>
      </c>
      <c r="H43" s="32">
        <f t="shared" ref="H43" si="12">H32+H42</f>
        <v>23.2</v>
      </c>
      <c r="I43" s="32">
        <f t="shared" ref="I43" si="13">I32+I42</f>
        <v>71.400000000000006</v>
      </c>
      <c r="J43" s="32">
        <f t="shared" ref="J43:L43" si="14">J32+J42</f>
        <v>580</v>
      </c>
      <c r="K43" s="32"/>
      <c r="L43" s="32">
        <f t="shared" si="14"/>
        <v>90.21</v>
      </c>
    </row>
    <row r="44" spans="1:12" ht="15">
      <c r="A44" s="20">
        <v>1</v>
      </c>
      <c r="B44" s="21">
        <v>3</v>
      </c>
      <c r="C44" s="22" t="s">
        <v>20</v>
      </c>
      <c r="D44" s="5" t="s">
        <v>21</v>
      </c>
      <c r="E44" s="39" t="s">
        <v>42</v>
      </c>
      <c r="F44" s="40">
        <v>100</v>
      </c>
      <c r="G44" s="40">
        <v>12.3</v>
      </c>
      <c r="H44" s="40">
        <v>11.5</v>
      </c>
      <c r="I44" s="40">
        <v>3.5</v>
      </c>
      <c r="J44" s="40">
        <v>127</v>
      </c>
      <c r="K44" s="41" t="s">
        <v>43</v>
      </c>
      <c r="L44" s="40">
        <v>90.21</v>
      </c>
    </row>
    <row r="45" spans="1:12" ht="15">
      <c r="A45" s="23"/>
      <c r="B45" s="15"/>
      <c r="C45" s="11"/>
      <c r="D45" s="6" t="s">
        <v>21</v>
      </c>
      <c r="E45" s="42" t="s">
        <v>59</v>
      </c>
      <c r="F45" s="43">
        <v>150</v>
      </c>
      <c r="G45" s="43">
        <v>5.3</v>
      </c>
      <c r="H45" s="43">
        <v>6.2</v>
      </c>
      <c r="I45" s="43">
        <v>35.299999999999997</v>
      </c>
      <c r="J45" s="43">
        <v>221</v>
      </c>
      <c r="K45" s="44">
        <v>516</v>
      </c>
      <c r="L45" s="43"/>
    </row>
    <row r="46" spans="1:12" ht="15">
      <c r="A46" s="23"/>
      <c r="B46" s="15"/>
      <c r="C46" s="11"/>
      <c r="D46" s="7" t="s">
        <v>22</v>
      </c>
      <c r="E46" s="42" t="s">
        <v>60</v>
      </c>
      <c r="F46" s="43">
        <v>200</v>
      </c>
      <c r="G46" s="43">
        <v>2</v>
      </c>
      <c r="H46" s="43">
        <v>1.8</v>
      </c>
      <c r="I46" s="43">
        <v>26</v>
      </c>
      <c r="J46" s="43">
        <v>124</v>
      </c>
      <c r="K46" s="44">
        <v>692</v>
      </c>
      <c r="L46" s="43"/>
    </row>
    <row r="47" spans="1:12" ht="15">
      <c r="A47" s="23"/>
      <c r="B47" s="15"/>
      <c r="C47" s="11"/>
      <c r="D47" s="7" t="s">
        <v>23</v>
      </c>
      <c r="E47" s="42" t="s">
        <v>58</v>
      </c>
      <c r="F47" s="43">
        <v>30</v>
      </c>
      <c r="G47" s="43">
        <v>2.2000000000000002</v>
      </c>
      <c r="H47" s="43">
        <v>0.2</v>
      </c>
      <c r="I47" s="43">
        <v>14.6</v>
      </c>
      <c r="J47" s="43">
        <v>69</v>
      </c>
      <c r="K47" s="44"/>
      <c r="L47" s="43"/>
    </row>
    <row r="48" spans="1:12" ht="1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38.25">
      <c r="A49" s="23"/>
      <c r="B49" s="15"/>
      <c r="C49" s="11"/>
      <c r="D49" s="56" t="s">
        <v>26</v>
      </c>
      <c r="E49" s="42" t="s">
        <v>61</v>
      </c>
      <c r="F49" s="43">
        <v>60</v>
      </c>
      <c r="G49" s="43">
        <v>1.3</v>
      </c>
      <c r="H49" s="43" t="s">
        <v>44</v>
      </c>
      <c r="I49" s="52">
        <v>7.7</v>
      </c>
      <c r="J49" s="43">
        <v>37</v>
      </c>
      <c r="K49" s="44" t="s">
        <v>45</v>
      </c>
      <c r="L49" s="43"/>
    </row>
    <row r="50" spans="1:12" ht="1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>
      <c r="A51" s="24"/>
      <c r="B51" s="17"/>
      <c r="C51" s="8"/>
      <c r="D51" s="18" t="s">
        <v>33</v>
      </c>
      <c r="E51" s="9"/>
      <c r="F51" s="19">
        <f>SUM(F44:F50)</f>
        <v>540</v>
      </c>
      <c r="G51" s="19">
        <f t="shared" ref="G51" si="15">SUM(G44:G50)</f>
        <v>23.1</v>
      </c>
      <c r="H51" s="53">
        <v>20.100000000000001</v>
      </c>
      <c r="I51" s="19">
        <f t="shared" ref="I51" si="16">SUM(I44:I50)</f>
        <v>87.1</v>
      </c>
      <c r="J51" s="19">
        <f t="shared" ref="J51" si="17">SUM(J44:J50)</f>
        <v>578</v>
      </c>
      <c r="K51" s="25"/>
      <c r="L51" s="19">
        <v>90.21</v>
      </c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18">SUM(G52:G60)</f>
        <v>0</v>
      </c>
      <c r="H61" s="19">
        <f t="shared" ref="H61" si="19">SUM(H52:H60)</f>
        <v>0</v>
      </c>
      <c r="I61" s="19">
        <f t="shared" ref="I61" si="20">SUM(I52:I60)</f>
        <v>0</v>
      </c>
      <c r="J61" s="19">
        <f t="shared" ref="J61:L61" si="21">SUM(J52:J60)</f>
        <v>0</v>
      </c>
      <c r="K61" s="25"/>
      <c r="L61" s="19">
        <f t="shared" si="21"/>
        <v>0</v>
      </c>
    </row>
    <row r="62" spans="1:12" ht="15.75" customHeight="1">
      <c r="A62" s="29">
        <f>A44</f>
        <v>1</v>
      </c>
      <c r="B62" s="30">
        <f>B44</f>
        <v>3</v>
      </c>
      <c r="C62" s="60" t="s">
        <v>4</v>
      </c>
      <c r="D62" s="61"/>
      <c r="E62" s="31"/>
      <c r="F62" s="32">
        <f>F51+F61</f>
        <v>540</v>
      </c>
      <c r="G62" s="32">
        <f t="shared" ref="G62" si="22">G51+G61</f>
        <v>23.1</v>
      </c>
      <c r="H62" s="32">
        <f t="shared" ref="H62" si="23">H51+H61</f>
        <v>20.100000000000001</v>
      </c>
      <c r="I62" s="32">
        <f t="shared" ref="I62" si="24">I51+I61</f>
        <v>87.1</v>
      </c>
      <c r="J62" s="32">
        <f t="shared" ref="J62:L62" si="25">J51+J61</f>
        <v>578</v>
      </c>
      <c r="K62" s="32"/>
      <c r="L62" s="32">
        <f t="shared" si="25"/>
        <v>90.21</v>
      </c>
    </row>
    <row r="63" spans="1:12" ht="15">
      <c r="A63" s="20">
        <v>1</v>
      </c>
      <c r="B63" s="21">
        <v>4</v>
      </c>
      <c r="C63" s="22" t="s">
        <v>20</v>
      </c>
      <c r="D63" s="5" t="s">
        <v>21</v>
      </c>
      <c r="E63" s="39" t="s">
        <v>62</v>
      </c>
      <c r="F63" s="40">
        <v>90</v>
      </c>
      <c r="G63" s="51">
        <v>11.7</v>
      </c>
      <c r="H63" s="51">
        <v>7.9</v>
      </c>
      <c r="I63" s="40">
        <v>13.7</v>
      </c>
      <c r="J63" s="40">
        <v>176</v>
      </c>
      <c r="K63" s="41">
        <v>390</v>
      </c>
      <c r="L63" s="40">
        <v>90.21</v>
      </c>
    </row>
    <row r="64" spans="1:12" ht="15">
      <c r="A64" s="23"/>
      <c r="B64" s="15"/>
      <c r="C64" s="11"/>
      <c r="D64" s="6" t="s">
        <v>21</v>
      </c>
      <c r="E64" s="42" t="s">
        <v>64</v>
      </c>
      <c r="F64" s="43">
        <v>150</v>
      </c>
      <c r="G64" s="43">
        <v>3</v>
      </c>
      <c r="H64" s="43">
        <v>6.2</v>
      </c>
      <c r="I64" s="43">
        <v>24.3</v>
      </c>
      <c r="J64" s="43">
        <v>167</v>
      </c>
      <c r="K64" s="44" t="s">
        <v>46</v>
      </c>
      <c r="L64" s="43"/>
    </row>
    <row r="65" spans="1:12" ht="15">
      <c r="A65" s="23"/>
      <c r="B65" s="15"/>
      <c r="C65" s="11"/>
      <c r="D65" s="7" t="s">
        <v>22</v>
      </c>
      <c r="E65" s="42" t="s">
        <v>53</v>
      </c>
      <c r="F65" s="43">
        <v>200</v>
      </c>
      <c r="G65" s="43">
        <v>0.2</v>
      </c>
      <c r="H65" s="43">
        <v>0</v>
      </c>
      <c r="I65" s="43">
        <v>15</v>
      </c>
      <c r="J65" s="43">
        <v>58</v>
      </c>
      <c r="K65" s="44">
        <v>685</v>
      </c>
      <c r="L65" s="43"/>
    </row>
    <row r="66" spans="1:12" ht="15">
      <c r="A66" s="23"/>
      <c r="B66" s="15"/>
      <c r="C66" s="11"/>
      <c r="D66" s="7" t="s">
        <v>23</v>
      </c>
      <c r="E66" s="42" t="s">
        <v>58</v>
      </c>
      <c r="F66" s="43">
        <v>40</v>
      </c>
      <c r="G66" s="43">
        <v>3</v>
      </c>
      <c r="H66" s="43">
        <v>0.2</v>
      </c>
      <c r="I66" s="43">
        <v>19.5</v>
      </c>
      <c r="J66" s="43">
        <v>92</v>
      </c>
      <c r="K66" s="44"/>
      <c r="L66" s="43"/>
    </row>
    <row r="67" spans="1:12" ht="15">
      <c r="A67" s="23"/>
      <c r="B67" s="15"/>
      <c r="C67" s="11"/>
      <c r="D67" s="7" t="s">
        <v>24</v>
      </c>
      <c r="E67" s="42" t="s">
        <v>63</v>
      </c>
      <c r="F67" s="43">
        <v>100</v>
      </c>
      <c r="G67" s="43">
        <v>0.3</v>
      </c>
      <c r="H67" s="43">
        <v>0</v>
      </c>
      <c r="I67" s="43">
        <v>8.6</v>
      </c>
      <c r="J67" s="43">
        <v>40</v>
      </c>
      <c r="K67" s="44">
        <v>338</v>
      </c>
      <c r="L67" s="43"/>
    </row>
    <row r="68" spans="1:12" ht="1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>
      <c r="A70" s="24"/>
      <c r="B70" s="17"/>
      <c r="C70" s="8"/>
      <c r="D70" s="18" t="s">
        <v>33</v>
      </c>
      <c r="E70" s="9"/>
      <c r="F70" s="19">
        <f>SUM(F63:F69)</f>
        <v>580</v>
      </c>
      <c r="G70" s="19">
        <f t="shared" ref="G70" si="26">SUM(G63:G69)</f>
        <v>18.2</v>
      </c>
      <c r="H70" s="19">
        <f t="shared" ref="H70" si="27">SUM(H63:H69)</f>
        <v>14.3</v>
      </c>
      <c r="I70" s="19">
        <f t="shared" ref="I70" si="28">SUM(I63:I69)</f>
        <v>81.099999999999994</v>
      </c>
      <c r="J70" s="19">
        <f t="shared" ref="J70" si="29">SUM(J63:J69)</f>
        <v>533</v>
      </c>
      <c r="K70" s="25"/>
      <c r="L70" s="19">
        <v>90.21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0">SUM(G71:G79)</f>
        <v>0</v>
      </c>
      <c r="H80" s="19">
        <f t="shared" ref="H80" si="31">SUM(H71:H79)</f>
        <v>0</v>
      </c>
      <c r="I80" s="19">
        <f t="shared" ref="I80" si="32">SUM(I71:I79)</f>
        <v>0</v>
      </c>
      <c r="J80" s="19">
        <f t="shared" ref="J80:L80" si="33">SUM(J71:J79)</f>
        <v>0</v>
      </c>
      <c r="K80" s="25"/>
      <c r="L80" s="19">
        <f t="shared" si="33"/>
        <v>0</v>
      </c>
    </row>
    <row r="81" spans="1:12" ht="15.75" customHeight="1">
      <c r="A81" s="29">
        <f>A63</f>
        <v>1</v>
      </c>
      <c r="B81" s="30">
        <f>B63</f>
        <v>4</v>
      </c>
      <c r="C81" s="60" t="s">
        <v>4</v>
      </c>
      <c r="D81" s="61"/>
      <c r="E81" s="31"/>
      <c r="F81" s="32">
        <f>F70+F80</f>
        <v>580</v>
      </c>
      <c r="G81" s="32">
        <f t="shared" ref="G81" si="34">G70+G80</f>
        <v>18.2</v>
      </c>
      <c r="H81" s="32">
        <f t="shared" ref="H81" si="35">H70+H80</f>
        <v>14.3</v>
      </c>
      <c r="I81" s="32">
        <f t="shared" ref="I81" si="36">I70+I80</f>
        <v>81.099999999999994</v>
      </c>
      <c r="J81" s="32">
        <f t="shared" ref="J81" si="37">J70+J80</f>
        <v>533</v>
      </c>
      <c r="K81" s="32"/>
      <c r="L81" s="32">
        <v>90.21</v>
      </c>
    </row>
    <row r="82" spans="1:12" ht="15">
      <c r="A82" s="20">
        <v>1</v>
      </c>
      <c r="B82" s="21">
        <v>5</v>
      </c>
      <c r="C82" s="22" t="s">
        <v>20</v>
      </c>
      <c r="D82" s="5" t="s">
        <v>21</v>
      </c>
      <c r="E82" s="39" t="s">
        <v>65</v>
      </c>
      <c r="F82" s="40">
        <v>200</v>
      </c>
      <c r="G82" s="40">
        <v>20.399999999999999</v>
      </c>
      <c r="H82" s="40">
        <v>23.3</v>
      </c>
      <c r="I82" s="40">
        <v>36.5</v>
      </c>
      <c r="J82" s="40">
        <v>389</v>
      </c>
      <c r="K82" s="41">
        <v>492</v>
      </c>
      <c r="L82" s="40">
        <v>90.21</v>
      </c>
    </row>
    <row r="83" spans="1:12" ht="1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>
      <c r="A84" s="23"/>
      <c r="B84" s="15"/>
      <c r="C84" s="11"/>
      <c r="D84" s="7" t="s">
        <v>22</v>
      </c>
      <c r="E84" s="42" t="s">
        <v>66</v>
      </c>
      <c r="F84" s="43">
        <v>200</v>
      </c>
      <c r="G84" s="43">
        <v>0.2</v>
      </c>
      <c r="H84" s="43">
        <v>0</v>
      </c>
      <c r="I84" s="43">
        <v>15</v>
      </c>
      <c r="J84" s="43">
        <v>61</v>
      </c>
      <c r="K84" s="44">
        <v>685</v>
      </c>
      <c r="L84" s="43"/>
    </row>
    <row r="85" spans="1:12" ht="15">
      <c r="A85" s="23"/>
      <c r="B85" s="15"/>
      <c r="C85" s="11"/>
      <c r="D85" s="7" t="s">
        <v>23</v>
      </c>
      <c r="E85" s="42" t="s">
        <v>58</v>
      </c>
      <c r="F85" s="43">
        <v>40</v>
      </c>
      <c r="G85" s="43">
        <v>3</v>
      </c>
      <c r="H85" s="43">
        <v>0.2</v>
      </c>
      <c r="I85" s="43">
        <v>19.5</v>
      </c>
      <c r="J85" s="43">
        <v>92</v>
      </c>
      <c r="K85" s="44"/>
      <c r="L85" s="43"/>
    </row>
    <row r="86" spans="1:12" ht="1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38.25">
      <c r="A87" s="23"/>
      <c r="B87" s="15"/>
      <c r="C87" s="11"/>
      <c r="D87" s="56" t="s">
        <v>26</v>
      </c>
      <c r="E87" s="42" t="s">
        <v>75</v>
      </c>
      <c r="F87" s="43">
        <v>60</v>
      </c>
      <c r="G87" s="43">
        <v>1.3</v>
      </c>
      <c r="H87" s="43">
        <v>0.4</v>
      </c>
      <c r="I87" s="43">
        <v>7.7</v>
      </c>
      <c r="J87" s="43">
        <v>37</v>
      </c>
      <c r="K87" s="44" t="s">
        <v>45</v>
      </c>
      <c r="L87" s="43"/>
    </row>
    <row r="88" spans="1:12" ht="1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>
      <c r="A89" s="24"/>
      <c r="B89" s="17"/>
      <c r="C89" s="8"/>
      <c r="D89" s="18" t="s">
        <v>33</v>
      </c>
      <c r="E89" s="9"/>
      <c r="F89" s="19">
        <f>SUM(F82:F88)</f>
        <v>500</v>
      </c>
      <c r="G89" s="19">
        <v>24.9</v>
      </c>
      <c r="H89" s="19">
        <f t="shared" ref="H89" si="38">SUM(H82:H88)</f>
        <v>23.9</v>
      </c>
      <c r="I89" s="19">
        <f t="shared" ref="I89" si="39">SUM(I82:I88)</f>
        <v>78.7</v>
      </c>
      <c r="J89" s="19">
        <f t="shared" ref="J89" si="40">SUM(J82:J88)</f>
        <v>579</v>
      </c>
      <c r="K89" s="25"/>
      <c r="L89" s="19">
        <v>90.21</v>
      </c>
    </row>
    <row r="90" spans="1:12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1">SUM(G90:G98)</f>
        <v>0</v>
      </c>
      <c r="H99" s="19">
        <f t="shared" ref="H99" si="42">SUM(H90:H98)</f>
        <v>0</v>
      </c>
      <c r="I99" s="19">
        <f t="shared" ref="I99" si="43">SUM(I90:I98)</f>
        <v>0</v>
      </c>
      <c r="J99" s="19">
        <f t="shared" ref="J99:L99" si="44">SUM(J90:J98)</f>
        <v>0</v>
      </c>
      <c r="K99" s="25"/>
      <c r="L99" s="19">
        <f t="shared" si="44"/>
        <v>0</v>
      </c>
    </row>
    <row r="100" spans="1:12" ht="15.75" customHeight="1">
      <c r="A100" s="29">
        <f>A82</f>
        <v>1</v>
      </c>
      <c r="B100" s="30">
        <f>B82</f>
        <v>5</v>
      </c>
      <c r="C100" s="60" t="s">
        <v>4</v>
      </c>
      <c r="D100" s="61"/>
      <c r="E100" s="31"/>
      <c r="F100" s="32">
        <f>F89+F99</f>
        <v>500</v>
      </c>
      <c r="G100" s="32">
        <f t="shared" ref="G100" si="45">G89+G99</f>
        <v>24.9</v>
      </c>
      <c r="H100" s="32">
        <f t="shared" ref="H100" si="46">H89+H99</f>
        <v>23.9</v>
      </c>
      <c r="I100" s="32">
        <f t="shared" ref="I100" si="47">I89+I99</f>
        <v>78.7</v>
      </c>
      <c r="J100" s="32">
        <f t="shared" ref="J100" si="48">J89+J99</f>
        <v>579</v>
      </c>
      <c r="K100" s="32"/>
      <c r="L100" s="32">
        <v>90.21</v>
      </c>
    </row>
    <row r="101" spans="1:12" ht="15">
      <c r="A101" s="20">
        <v>2</v>
      </c>
      <c r="B101" s="21">
        <v>1</v>
      </c>
      <c r="C101" s="22" t="s">
        <v>20</v>
      </c>
      <c r="D101" s="5" t="s">
        <v>21</v>
      </c>
      <c r="E101" s="39" t="s">
        <v>67</v>
      </c>
      <c r="F101" s="40">
        <v>200</v>
      </c>
      <c r="G101" s="40">
        <v>8.1</v>
      </c>
      <c r="H101" s="51">
        <v>11.5</v>
      </c>
      <c r="I101" s="40">
        <v>40.799999999999997</v>
      </c>
      <c r="J101" s="40">
        <v>249</v>
      </c>
      <c r="K101" s="41">
        <v>302</v>
      </c>
      <c r="L101" s="40">
        <v>90.21</v>
      </c>
    </row>
    <row r="102" spans="1:12" ht="1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>
      <c r="A103" s="23"/>
      <c r="B103" s="15"/>
      <c r="C103" s="11"/>
      <c r="D103" s="7" t="s">
        <v>22</v>
      </c>
      <c r="E103" s="42" t="s">
        <v>68</v>
      </c>
      <c r="F103" s="43">
        <v>200</v>
      </c>
      <c r="G103" s="43">
        <v>1.6</v>
      </c>
      <c r="H103" s="43">
        <v>1.6</v>
      </c>
      <c r="I103" s="43">
        <v>17.3</v>
      </c>
      <c r="J103" s="43">
        <v>87</v>
      </c>
      <c r="K103" s="44">
        <v>630</v>
      </c>
      <c r="L103" s="43"/>
    </row>
    <row r="104" spans="1:12" ht="15">
      <c r="A104" s="23"/>
      <c r="B104" s="15"/>
      <c r="C104" s="11"/>
      <c r="D104" s="7" t="s">
        <v>23</v>
      </c>
      <c r="E104" s="42" t="s">
        <v>69</v>
      </c>
      <c r="F104" s="52">
        <v>40</v>
      </c>
      <c r="G104" s="43">
        <v>2.5</v>
      </c>
      <c r="H104" s="43">
        <v>7.6</v>
      </c>
      <c r="I104" s="43">
        <v>14.6</v>
      </c>
      <c r="J104" s="43">
        <v>136</v>
      </c>
      <c r="K104" s="44">
        <v>1</v>
      </c>
      <c r="L104" s="43"/>
    </row>
    <row r="105" spans="1:12" ht="15">
      <c r="A105" s="23"/>
      <c r="B105" s="15"/>
      <c r="C105" s="11"/>
      <c r="D105" s="7" t="s">
        <v>24</v>
      </c>
      <c r="E105" s="42" t="s">
        <v>63</v>
      </c>
      <c r="F105" s="43">
        <v>100</v>
      </c>
      <c r="G105" s="43">
        <v>0.3</v>
      </c>
      <c r="H105" s="43">
        <v>0</v>
      </c>
      <c r="I105" s="43">
        <v>8.6</v>
      </c>
      <c r="J105" s="43">
        <v>40</v>
      </c>
      <c r="K105" s="44">
        <v>338</v>
      </c>
      <c r="L105" s="43"/>
    </row>
    <row r="106" spans="1:12" ht="1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>
      <c r="A108" s="24"/>
      <c r="B108" s="17"/>
      <c r="C108" s="8"/>
      <c r="D108" s="18" t="s">
        <v>33</v>
      </c>
      <c r="E108" s="9"/>
      <c r="F108" s="19">
        <v>540</v>
      </c>
      <c r="G108" s="19">
        <f t="shared" ref="G108:J108" si="49">SUM(G101:G107)</f>
        <v>12.5</v>
      </c>
      <c r="H108" s="19">
        <v>20.7</v>
      </c>
      <c r="I108" s="19">
        <f t="shared" si="49"/>
        <v>81.299999999999983</v>
      </c>
      <c r="J108" s="19">
        <f t="shared" si="49"/>
        <v>512</v>
      </c>
      <c r="K108" s="25"/>
      <c r="L108" s="19">
        <v>90.21</v>
      </c>
    </row>
    <row r="109" spans="1:12" ht="1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0">SUM(G109:G117)</f>
        <v>0</v>
      </c>
      <c r="H118" s="19">
        <f t="shared" si="50"/>
        <v>0</v>
      </c>
      <c r="I118" s="19">
        <f t="shared" si="50"/>
        <v>0</v>
      </c>
      <c r="J118" s="19">
        <f t="shared" si="50"/>
        <v>0</v>
      </c>
      <c r="K118" s="25"/>
      <c r="L118" s="19">
        <f t="shared" ref="L118" si="51">SUM(L109:L117)</f>
        <v>0</v>
      </c>
    </row>
    <row r="119" spans="1:12" ht="15">
      <c r="A119" s="29">
        <f>A101</f>
        <v>2</v>
      </c>
      <c r="B119" s="30">
        <f>B101</f>
        <v>1</v>
      </c>
      <c r="C119" s="60" t="s">
        <v>4</v>
      </c>
      <c r="D119" s="61"/>
      <c r="E119" s="31"/>
      <c r="F119" s="32">
        <f>F108+F118</f>
        <v>540</v>
      </c>
      <c r="G119" s="32">
        <f t="shared" ref="G119" si="52">G108+G118</f>
        <v>12.5</v>
      </c>
      <c r="H119" s="32">
        <f t="shared" ref="H119" si="53">H108+H118</f>
        <v>20.7</v>
      </c>
      <c r="I119" s="32">
        <f t="shared" ref="I119" si="54">I108+I118</f>
        <v>81.299999999999983</v>
      </c>
      <c r="J119" s="32">
        <f t="shared" ref="J119:L119" si="55">J108+J118</f>
        <v>512</v>
      </c>
      <c r="K119" s="32"/>
      <c r="L119" s="32">
        <f t="shared" si="55"/>
        <v>90.21</v>
      </c>
    </row>
    <row r="120" spans="1:12" ht="15">
      <c r="A120" s="14">
        <v>2</v>
      </c>
      <c r="B120" s="15">
        <v>2</v>
      </c>
      <c r="C120" s="22" t="s">
        <v>20</v>
      </c>
      <c r="D120" s="5" t="s">
        <v>21</v>
      </c>
      <c r="E120" s="39" t="s">
        <v>71</v>
      </c>
      <c r="F120" s="40">
        <v>120</v>
      </c>
      <c r="G120" s="40">
        <v>15.3</v>
      </c>
      <c r="H120" s="40">
        <v>15</v>
      </c>
      <c r="I120" s="40">
        <v>16.100000000000001</v>
      </c>
      <c r="J120" s="40">
        <v>232</v>
      </c>
      <c r="K120" s="41" t="s">
        <v>70</v>
      </c>
      <c r="L120" s="40">
        <v>90.21</v>
      </c>
    </row>
    <row r="121" spans="1:12" ht="15">
      <c r="A121" s="14"/>
      <c r="B121" s="15"/>
      <c r="C121" s="11"/>
      <c r="D121" s="6" t="s">
        <v>21</v>
      </c>
      <c r="E121" s="42" t="s">
        <v>59</v>
      </c>
      <c r="F121" s="43">
        <v>150</v>
      </c>
      <c r="G121" s="43">
        <v>5.3</v>
      </c>
      <c r="H121" s="43">
        <v>6.2</v>
      </c>
      <c r="I121" s="43">
        <v>35.299999999999997</v>
      </c>
      <c r="J121" s="43">
        <v>221</v>
      </c>
      <c r="K121" s="44">
        <v>516</v>
      </c>
      <c r="L121" s="43"/>
    </row>
    <row r="122" spans="1:12" ht="15">
      <c r="A122" s="14"/>
      <c r="B122" s="15"/>
      <c r="C122" s="11"/>
      <c r="D122" s="7" t="s">
        <v>22</v>
      </c>
      <c r="E122" s="42" t="s">
        <v>53</v>
      </c>
      <c r="F122" s="52">
        <v>215</v>
      </c>
      <c r="G122" s="43">
        <v>0.2</v>
      </c>
      <c r="H122" s="43">
        <v>0</v>
      </c>
      <c r="I122" s="43">
        <v>15</v>
      </c>
      <c r="J122" s="43">
        <v>58</v>
      </c>
      <c r="K122" s="44">
        <v>685</v>
      </c>
      <c r="L122" s="43"/>
    </row>
    <row r="123" spans="1:12" ht="15">
      <c r="A123" s="14"/>
      <c r="B123" s="15"/>
      <c r="C123" s="11"/>
      <c r="D123" s="7" t="s">
        <v>23</v>
      </c>
      <c r="E123" s="42" t="s">
        <v>58</v>
      </c>
      <c r="F123" s="43">
        <v>30</v>
      </c>
      <c r="G123" s="52">
        <v>2.2000000000000002</v>
      </c>
      <c r="H123" s="43">
        <v>0.2</v>
      </c>
      <c r="I123" s="43">
        <v>14.6</v>
      </c>
      <c r="J123" s="43">
        <v>69</v>
      </c>
      <c r="K123" s="44"/>
      <c r="L123" s="43"/>
    </row>
    <row r="124" spans="1:12" ht="1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>
      <c r="A127" s="16"/>
      <c r="B127" s="17"/>
      <c r="C127" s="8"/>
      <c r="D127" s="18" t="s">
        <v>33</v>
      </c>
      <c r="E127" s="9"/>
      <c r="F127" s="19">
        <v>515</v>
      </c>
      <c r="G127" s="19">
        <v>23</v>
      </c>
      <c r="H127" s="19">
        <v>21.4</v>
      </c>
      <c r="I127" s="19">
        <v>81</v>
      </c>
      <c r="J127" s="19">
        <f t="shared" ref="J127" si="56">SUM(J120:J126)</f>
        <v>580</v>
      </c>
      <c r="K127" s="25"/>
      <c r="L127" s="19">
        <v>90.21</v>
      </c>
    </row>
    <row r="128" spans="1:12" ht="1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57">SUM(G128:G136)</f>
        <v>0</v>
      </c>
      <c r="H137" s="19">
        <f t="shared" si="57"/>
        <v>0</v>
      </c>
      <c r="I137" s="19">
        <f t="shared" si="57"/>
        <v>0</v>
      </c>
      <c r="J137" s="19">
        <f t="shared" si="57"/>
        <v>0</v>
      </c>
      <c r="K137" s="25"/>
      <c r="L137" s="19">
        <f t="shared" ref="L137" si="58">SUM(L128:L136)</f>
        <v>0</v>
      </c>
    </row>
    <row r="138" spans="1:12" ht="15">
      <c r="A138" s="33">
        <f>A120</f>
        <v>2</v>
      </c>
      <c r="B138" s="33">
        <f>B120</f>
        <v>2</v>
      </c>
      <c r="C138" s="60" t="s">
        <v>4</v>
      </c>
      <c r="D138" s="61"/>
      <c r="E138" s="31"/>
      <c r="F138" s="32">
        <f>F127+F137</f>
        <v>515</v>
      </c>
      <c r="G138" s="32">
        <v>23</v>
      </c>
      <c r="H138" s="32">
        <f t="shared" ref="H138" si="59">H127+H137</f>
        <v>21.4</v>
      </c>
      <c r="I138" s="32">
        <f t="shared" ref="I138" si="60">I127+I137</f>
        <v>81</v>
      </c>
      <c r="J138" s="32">
        <f t="shared" ref="J138:L138" si="61">J127+J137</f>
        <v>580</v>
      </c>
      <c r="K138" s="32"/>
      <c r="L138" s="32">
        <f t="shared" si="61"/>
        <v>90.21</v>
      </c>
    </row>
    <row r="139" spans="1:12" ht="15">
      <c r="A139" s="20">
        <v>2</v>
      </c>
      <c r="B139" s="21">
        <v>3</v>
      </c>
      <c r="C139" s="22" t="s">
        <v>20</v>
      </c>
      <c r="D139" s="5" t="s">
        <v>21</v>
      </c>
      <c r="E139" s="39" t="s">
        <v>42</v>
      </c>
      <c r="F139" s="40">
        <v>100</v>
      </c>
      <c r="G139" s="40">
        <v>12.3</v>
      </c>
      <c r="H139" s="40">
        <v>11.5</v>
      </c>
      <c r="I139" s="40">
        <v>3.5</v>
      </c>
      <c r="J139" s="40">
        <v>127</v>
      </c>
      <c r="K139" s="41" t="s">
        <v>43</v>
      </c>
      <c r="L139" s="40">
        <v>90.21</v>
      </c>
    </row>
    <row r="140" spans="1:12" ht="15">
      <c r="A140" s="23"/>
      <c r="B140" s="15"/>
      <c r="C140" s="11"/>
      <c r="D140" s="6" t="s">
        <v>21</v>
      </c>
      <c r="E140" s="42" t="s">
        <v>56</v>
      </c>
      <c r="F140" s="43">
        <v>150</v>
      </c>
      <c r="G140" s="43">
        <v>4.5</v>
      </c>
      <c r="H140" s="43">
        <v>6.8</v>
      </c>
      <c r="I140" s="43">
        <v>22.4</v>
      </c>
      <c r="J140" s="43">
        <v>171</v>
      </c>
      <c r="K140" s="44">
        <v>510</v>
      </c>
      <c r="L140" s="43"/>
    </row>
    <row r="141" spans="1:12" ht="15">
      <c r="A141" s="23"/>
      <c r="B141" s="15"/>
      <c r="C141" s="11"/>
      <c r="D141" s="7" t="s">
        <v>22</v>
      </c>
      <c r="E141" s="42" t="s">
        <v>60</v>
      </c>
      <c r="F141" s="43">
        <v>200</v>
      </c>
      <c r="G141" s="43">
        <v>2</v>
      </c>
      <c r="H141" s="43">
        <v>1.8</v>
      </c>
      <c r="I141" s="43">
        <v>26</v>
      </c>
      <c r="J141" s="43">
        <v>124</v>
      </c>
      <c r="K141" s="44">
        <v>692</v>
      </c>
      <c r="L141" s="43"/>
    </row>
    <row r="142" spans="1:12" ht="15.75" customHeight="1">
      <c r="A142" s="23"/>
      <c r="B142" s="15"/>
      <c r="C142" s="11"/>
      <c r="D142" s="7" t="s">
        <v>23</v>
      </c>
      <c r="E142" s="42" t="s">
        <v>58</v>
      </c>
      <c r="F142" s="43">
        <v>30</v>
      </c>
      <c r="G142" s="52">
        <v>2.2000000000000002</v>
      </c>
      <c r="H142" s="43">
        <v>0.2</v>
      </c>
      <c r="I142" s="43">
        <v>14.6</v>
      </c>
      <c r="J142" s="43">
        <v>69</v>
      </c>
      <c r="K142" s="44"/>
      <c r="L142" s="43"/>
    </row>
    <row r="143" spans="1:12" ht="1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38.25">
      <c r="A144" s="23"/>
      <c r="B144" s="15"/>
      <c r="C144" s="11"/>
      <c r="D144" s="6" t="s">
        <v>26</v>
      </c>
      <c r="E144" s="42" t="s">
        <v>61</v>
      </c>
      <c r="F144" s="43">
        <v>60</v>
      </c>
      <c r="G144" s="43">
        <v>0.5</v>
      </c>
      <c r="H144" s="43" t="s">
        <v>48</v>
      </c>
      <c r="I144" s="43">
        <v>1</v>
      </c>
      <c r="J144" s="43">
        <v>7.6</v>
      </c>
      <c r="K144" s="44" t="s">
        <v>45</v>
      </c>
      <c r="L144" s="43"/>
    </row>
    <row r="145" spans="1:12" ht="1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540</v>
      </c>
      <c r="G146" s="19">
        <v>21.5</v>
      </c>
      <c r="H146" s="53">
        <v>20.399999999999999</v>
      </c>
      <c r="I146" s="19">
        <f t="shared" ref="I146:J146" si="62">SUM(I139:I145)</f>
        <v>67.5</v>
      </c>
      <c r="J146" s="19">
        <f t="shared" si="62"/>
        <v>498.6</v>
      </c>
      <c r="K146" s="25"/>
      <c r="L146" s="19">
        <v>90.21</v>
      </c>
    </row>
    <row r="147" spans="1:12" ht="1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63">SUM(G147:G155)</f>
        <v>0</v>
      </c>
      <c r="H156" s="19">
        <f t="shared" si="63"/>
        <v>0</v>
      </c>
      <c r="I156" s="19">
        <f t="shared" si="63"/>
        <v>0</v>
      </c>
      <c r="J156" s="19">
        <f t="shared" si="63"/>
        <v>0</v>
      </c>
      <c r="K156" s="25"/>
      <c r="L156" s="19">
        <f t="shared" ref="L156" si="64">SUM(L147:L155)</f>
        <v>0</v>
      </c>
    </row>
    <row r="157" spans="1:12" ht="15">
      <c r="A157" s="29">
        <f>A139</f>
        <v>2</v>
      </c>
      <c r="B157" s="30">
        <f>B139</f>
        <v>3</v>
      </c>
      <c r="C157" s="60" t="s">
        <v>4</v>
      </c>
      <c r="D157" s="61"/>
      <c r="E157" s="31"/>
      <c r="F157" s="32">
        <f>F146+F156</f>
        <v>540</v>
      </c>
      <c r="G157" s="32">
        <f t="shared" ref="G157" si="65">G146+G156</f>
        <v>21.5</v>
      </c>
      <c r="H157" s="32">
        <v>20.399999999999999</v>
      </c>
      <c r="I157" s="32">
        <f t="shared" ref="I157" si="66">I146+I156</f>
        <v>67.5</v>
      </c>
      <c r="J157" s="32">
        <f t="shared" ref="J157:L157" si="67">J146+J156</f>
        <v>498.6</v>
      </c>
      <c r="K157" s="32"/>
      <c r="L157" s="32">
        <f t="shared" si="67"/>
        <v>90.21</v>
      </c>
    </row>
    <row r="158" spans="1:12" ht="15">
      <c r="A158" s="20">
        <v>2</v>
      </c>
      <c r="B158" s="21">
        <v>4</v>
      </c>
      <c r="C158" s="22" t="s">
        <v>20</v>
      </c>
      <c r="D158" s="5" t="s">
        <v>21</v>
      </c>
      <c r="E158" s="39" t="s">
        <v>72</v>
      </c>
      <c r="F158" s="51">
        <v>120</v>
      </c>
      <c r="G158" s="40">
        <v>14.4</v>
      </c>
      <c r="H158" s="40">
        <v>11.9</v>
      </c>
      <c r="I158" s="40">
        <v>11.2</v>
      </c>
      <c r="J158" s="40">
        <v>200</v>
      </c>
      <c r="K158" s="41" t="s">
        <v>49</v>
      </c>
      <c r="L158" s="40">
        <v>90.21</v>
      </c>
    </row>
    <row r="159" spans="1:12" ht="15">
      <c r="A159" s="23"/>
      <c r="B159" s="15"/>
      <c r="C159" s="11"/>
      <c r="D159" s="6" t="s">
        <v>21</v>
      </c>
      <c r="E159" s="42" t="s">
        <v>73</v>
      </c>
      <c r="F159" s="43">
        <v>150</v>
      </c>
      <c r="G159" s="43">
        <v>3.6</v>
      </c>
      <c r="H159" s="43">
        <v>6</v>
      </c>
      <c r="I159" s="43">
        <v>37.1</v>
      </c>
      <c r="J159" s="43">
        <v>221</v>
      </c>
      <c r="K159" s="44">
        <v>512</v>
      </c>
      <c r="L159" s="43"/>
    </row>
    <row r="160" spans="1:12" ht="15">
      <c r="A160" s="23"/>
      <c r="B160" s="15"/>
      <c r="C160" s="11"/>
      <c r="D160" s="7" t="s">
        <v>22</v>
      </c>
      <c r="E160" s="42" t="s">
        <v>53</v>
      </c>
      <c r="F160" s="43">
        <v>215</v>
      </c>
      <c r="G160" s="43">
        <v>0.2</v>
      </c>
      <c r="H160" s="43">
        <v>0</v>
      </c>
      <c r="I160" s="43">
        <v>15</v>
      </c>
      <c r="J160" s="43">
        <v>58</v>
      </c>
      <c r="K160" s="44">
        <v>685</v>
      </c>
      <c r="L160" s="43"/>
    </row>
    <row r="161" spans="1:12" ht="15">
      <c r="A161" s="23"/>
      <c r="B161" s="15"/>
      <c r="C161" s="11"/>
      <c r="D161" s="7" t="s">
        <v>23</v>
      </c>
      <c r="E161" s="42" t="s">
        <v>58</v>
      </c>
      <c r="F161" s="43">
        <v>40</v>
      </c>
      <c r="G161" s="43">
        <v>3</v>
      </c>
      <c r="H161" s="43">
        <v>0.2</v>
      </c>
      <c r="I161" s="43">
        <v>19.5</v>
      </c>
      <c r="J161" s="43">
        <v>92</v>
      </c>
      <c r="K161" s="44"/>
      <c r="L161" s="43"/>
    </row>
    <row r="162" spans="1:12" ht="1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38.25">
      <c r="A163" s="23"/>
      <c r="B163" s="15"/>
      <c r="C163" s="11"/>
      <c r="D163" s="6" t="s">
        <v>26</v>
      </c>
      <c r="E163" s="42" t="s">
        <v>61</v>
      </c>
      <c r="F163" s="43">
        <v>60</v>
      </c>
      <c r="G163" s="43">
        <v>0.5</v>
      </c>
      <c r="H163" s="43">
        <v>0.1</v>
      </c>
      <c r="I163" s="43">
        <v>1</v>
      </c>
      <c r="J163" s="43">
        <v>7</v>
      </c>
      <c r="K163" s="44"/>
      <c r="L163" s="43"/>
    </row>
    <row r="164" spans="1:12" ht="1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>
      <c r="A165" s="24"/>
      <c r="B165" s="17"/>
      <c r="C165" s="8"/>
      <c r="D165" s="18" t="s">
        <v>33</v>
      </c>
      <c r="E165" s="9"/>
      <c r="F165" s="19">
        <v>585</v>
      </c>
      <c r="G165" s="19">
        <v>21.7</v>
      </c>
      <c r="H165" s="19">
        <v>18.2</v>
      </c>
      <c r="I165" s="19">
        <f t="shared" ref="I165:J165" si="68">SUM(I158:I164)</f>
        <v>83.8</v>
      </c>
      <c r="J165" s="19">
        <f t="shared" si="68"/>
        <v>578</v>
      </c>
      <c r="K165" s="25"/>
      <c r="L165" s="19">
        <v>90.21</v>
      </c>
    </row>
    <row r="166" spans="1:12" ht="1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69">SUM(G166:G174)</f>
        <v>0</v>
      </c>
      <c r="H175" s="19">
        <f t="shared" si="69"/>
        <v>0</v>
      </c>
      <c r="I175" s="19">
        <f t="shared" si="69"/>
        <v>0</v>
      </c>
      <c r="J175" s="19">
        <f t="shared" si="69"/>
        <v>0</v>
      </c>
      <c r="K175" s="25"/>
      <c r="L175" s="19">
        <f t="shared" ref="L175" si="70">SUM(L166:L174)</f>
        <v>0</v>
      </c>
    </row>
    <row r="176" spans="1:12" ht="15">
      <c r="A176" s="29">
        <f>A158</f>
        <v>2</v>
      </c>
      <c r="B176" s="30">
        <f>B158</f>
        <v>4</v>
      </c>
      <c r="C176" s="60" t="s">
        <v>4</v>
      </c>
      <c r="D176" s="61"/>
      <c r="E176" s="31"/>
      <c r="F176" s="32">
        <f>F165+F175</f>
        <v>585</v>
      </c>
      <c r="G176" s="32">
        <f t="shared" ref="G176" si="71">G165+G175</f>
        <v>21.7</v>
      </c>
      <c r="H176" s="32">
        <f t="shared" ref="H176" si="72">H165+H175</f>
        <v>18.2</v>
      </c>
      <c r="I176" s="32">
        <f t="shared" ref="I176" si="73">I165+I175</f>
        <v>83.8</v>
      </c>
      <c r="J176" s="32">
        <f t="shared" ref="J176:L176" si="74">J165+J175</f>
        <v>578</v>
      </c>
      <c r="K176" s="32"/>
      <c r="L176" s="32">
        <f t="shared" si="74"/>
        <v>90.21</v>
      </c>
    </row>
    <row r="177" spans="1:12" ht="15">
      <c r="A177" s="20">
        <v>2</v>
      </c>
      <c r="B177" s="21">
        <v>5</v>
      </c>
      <c r="C177" s="22" t="s">
        <v>20</v>
      </c>
      <c r="D177" s="5" t="s">
        <v>21</v>
      </c>
      <c r="E177" s="39" t="s">
        <v>74</v>
      </c>
      <c r="F177" s="40">
        <v>200</v>
      </c>
      <c r="G177" s="40">
        <v>6.6</v>
      </c>
      <c r="H177" s="40">
        <v>8.3000000000000007</v>
      </c>
      <c r="I177" s="40">
        <v>35.1</v>
      </c>
      <c r="J177" s="40">
        <v>241</v>
      </c>
      <c r="K177" s="41" t="s">
        <v>50</v>
      </c>
      <c r="L177" s="40">
        <v>90.21</v>
      </c>
    </row>
    <row r="178" spans="1:12" ht="1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>
      <c r="A179" s="23"/>
      <c r="B179" s="15"/>
      <c r="C179" s="11"/>
      <c r="D179" s="7" t="s">
        <v>22</v>
      </c>
      <c r="E179" s="42" t="s">
        <v>57</v>
      </c>
      <c r="F179" s="43">
        <v>222</v>
      </c>
      <c r="G179" s="43">
        <v>0.3</v>
      </c>
      <c r="H179" s="43">
        <v>0</v>
      </c>
      <c r="I179" s="52">
        <v>15.2</v>
      </c>
      <c r="J179" s="43">
        <v>60</v>
      </c>
      <c r="K179" s="44">
        <v>686</v>
      </c>
      <c r="L179" s="43"/>
    </row>
    <row r="180" spans="1:12" ht="15">
      <c r="A180" s="23"/>
      <c r="B180" s="15"/>
      <c r="C180" s="11"/>
      <c r="D180" s="7" t="s">
        <v>23</v>
      </c>
      <c r="E180" s="42" t="s">
        <v>54</v>
      </c>
      <c r="F180" s="43">
        <v>80</v>
      </c>
      <c r="G180" s="52">
        <v>2.4</v>
      </c>
      <c r="H180" s="52">
        <v>6.2</v>
      </c>
      <c r="I180" s="43">
        <v>42</v>
      </c>
      <c r="J180" s="43">
        <v>236</v>
      </c>
      <c r="K180" s="44">
        <v>2</v>
      </c>
      <c r="L180" s="43"/>
    </row>
    <row r="181" spans="1:12" ht="1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>
      <c r="A182" s="23"/>
      <c r="B182" s="15"/>
      <c r="C182" s="11"/>
      <c r="D182" s="6"/>
      <c r="E182" s="42"/>
      <c r="F182" s="43"/>
      <c r="G182" s="52"/>
      <c r="H182" s="43"/>
      <c r="I182" s="43"/>
      <c r="J182" s="43"/>
      <c r="K182" s="44"/>
      <c r="L182" s="43"/>
    </row>
    <row r="183" spans="1:12" ht="1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>
      <c r="A184" s="24"/>
      <c r="B184" s="17"/>
      <c r="C184" s="8"/>
      <c r="D184" s="18" t="s">
        <v>33</v>
      </c>
      <c r="E184" s="9"/>
      <c r="F184" s="19">
        <v>502</v>
      </c>
      <c r="G184" s="19">
        <v>9.3000000000000007</v>
      </c>
      <c r="H184" s="53">
        <v>14.5</v>
      </c>
      <c r="I184" s="19">
        <v>92.3</v>
      </c>
      <c r="J184" s="19">
        <f t="shared" ref="J184" si="75">SUM(J177:J183)</f>
        <v>537</v>
      </c>
      <c r="K184" s="25"/>
      <c r="L184" s="19">
        <v>90.21</v>
      </c>
    </row>
    <row r="185" spans="1:12" ht="1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76">SUM(G185:G193)</f>
        <v>0</v>
      </c>
      <c r="H194" s="19">
        <f t="shared" si="76"/>
        <v>0</v>
      </c>
      <c r="I194" s="19">
        <f t="shared" si="76"/>
        <v>0</v>
      </c>
      <c r="J194" s="19">
        <f t="shared" si="76"/>
        <v>0</v>
      </c>
      <c r="K194" s="25"/>
      <c r="L194" s="19">
        <f t="shared" ref="L194" si="77">SUM(L185:L193)</f>
        <v>0</v>
      </c>
    </row>
    <row r="195" spans="1:12" ht="15">
      <c r="A195" s="29">
        <f>A177</f>
        <v>2</v>
      </c>
      <c r="B195" s="30">
        <f>B177</f>
        <v>5</v>
      </c>
      <c r="C195" s="60" t="s">
        <v>4</v>
      </c>
      <c r="D195" s="61"/>
      <c r="E195" s="31"/>
      <c r="F195" s="32">
        <f>F184+F194</f>
        <v>502</v>
      </c>
      <c r="G195" s="32">
        <f t="shared" ref="G195" si="78">G184+G194</f>
        <v>9.3000000000000007</v>
      </c>
      <c r="H195" s="32">
        <v>14.5</v>
      </c>
      <c r="I195" s="32">
        <f t="shared" ref="I195" si="79">I184+I194</f>
        <v>92.3</v>
      </c>
      <c r="J195" s="32">
        <f t="shared" ref="J195:L195" si="80">J184+J194</f>
        <v>537</v>
      </c>
      <c r="K195" s="32"/>
      <c r="L195" s="32">
        <f t="shared" si="80"/>
        <v>90.21</v>
      </c>
    </row>
    <row r="196" spans="1:12">
      <c r="A196" s="27"/>
      <c r="B196" s="28"/>
      <c r="C196" s="62" t="s">
        <v>5</v>
      </c>
      <c r="D196" s="62"/>
      <c r="E196" s="62"/>
      <c r="F196" s="34">
        <f>(F24+F43+F62+F81+F100+F119+F138+F157+F176+F195)/(IF(F24=0,0,1)+IF(F43=0,0,1)+IF(F62=0,0,1)+IF(F81=0,0,1)+IF(F100=0,0,1)+IF(F119=0,0,1)+IF(F138=0,0,1)+IF(F157=0,0,1)+IF(F176=0,0,1)+IF(F195=0,0,1))</f>
        <v>533.4</v>
      </c>
      <c r="G196" s="34">
        <f t="shared" ref="G196:J196" si="81">(G24+G43+G62+G81+G100+G119+G138+G157+G176+G195)/(IF(G24=0,0,1)+IF(G43=0,0,1)+IF(G62=0,0,1)+IF(G81=0,0,1)+IF(G100=0,0,1)+IF(G119=0,0,1)+IF(G138=0,0,1)+IF(G157=0,0,1)+IF(G176=0,0,1)+IF(G195=0,0,1))</f>
        <v>18.34</v>
      </c>
      <c r="H196" s="34">
        <f t="shared" si="81"/>
        <v>19.27</v>
      </c>
      <c r="I196" s="34">
        <f t="shared" si="81"/>
        <v>81.179999999999978</v>
      </c>
      <c r="J196" s="34">
        <f t="shared" si="81"/>
        <v>554.26</v>
      </c>
      <c r="K196" s="34"/>
      <c r="L196" s="34">
        <f t="shared" ref="L196" si="82">(L24+L43+L62+L81+L100+L119+L138+L157+L176+L195)/(IF(L24=0,0,1)+IF(L43=0,0,1)+IF(L62=0,0,1)+IF(L81=0,0,1)+IF(L100=0,0,1)+IF(L119=0,0,1)+IF(L138=0,0,1)+IF(L157=0,0,1)+IF(L176=0,0,1)+IF(L195=0,0,1))</f>
        <v>90.210000000000008</v>
      </c>
    </row>
  </sheetData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dcterms:created xsi:type="dcterms:W3CDTF">2022-05-16T14:23:56Z</dcterms:created>
  <dcterms:modified xsi:type="dcterms:W3CDTF">2023-12-01T17:15:32Z</dcterms:modified>
</cp:coreProperties>
</file>