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 s="1"/>
  <c r="I195"/>
  <c r="G195"/>
  <c r="F195"/>
  <c r="B176"/>
  <c r="A176"/>
  <c r="L175"/>
  <c r="J175"/>
  <c r="I175"/>
  <c r="H175"/>
  <c r="G175"/>
  <c r="F175"/>
  <c r="B166"/>
  <c r="A166"/>
  <c r="L176"/>
  <c r="J165"/>
  <c r="J176" s="1"/>
  <c r="I165"/>
  <c r="I176" s="1"/>
  <c r="H176"/>
  <c r="G176"/>
  <c r="F176"/>
  <c r="B157"/>
  <c r="A157"/>
  <c r="L156"/>
  <c r="J156"/>
  <c r="I156"/>
  <c r="H156"/>
  <c r="G156"/>
  <c r="F156"/>
  <c r="B147"/>
  <c r="A147"/>
  <c r="L157"/>
  <c r="J146"/>
  <c r="J157" s="1"/>
  <c r="I146"/>
  <c r="I157" s="1"/>
  <c r="G157"/>
  <c r="F146"/>
  <c r="F157" s="1"/>
  <c r="B138"/>
  <c r="A138"/>
  <c r="L137"/>
  <c r="J137"/>
  <c r="I137"/>
  <c r="H137"/>
  <c r="G137"/>
  <c r="F137"/>
  <c r="B128"/>
  <c r="A128"/>
  <c r="L138"/>
  <c r="J127"/>
  <c r="J138" s="1"/>
  <c r="I138"/>
  <c r="H138"/>
  <c r="F138"/>
  <c r="B119"/>
  <c r="A119"/>
  <c r="L118"/>
  <c r="J118"/>
  <c r="I118"/>
  <c r="H118"/>
  <c r="G118"/>
  <c r="F118"/>
  <c r="B109"/>
  <c r="A109"/>
  <c r="L119"/>
  <c r="J108"/>
  <c r="J119" s="1"/>
  <c r="I108"/>
  <c r="I119" s="1"/>
  <c r="H119"/>
  <c r="G108"/>
  <c r="G119" s="1"/>
  <c r="F119"/>
  <c r="B100"/>
  <c r="A100"/>
  <c r="L99"/>
  <c r="J99"/>
  <c r="I99"/>
  <c r="H99"/>
  <c r="G99"/>
  <c r="F99"/>
  <c r="B90"/>
  <c r="A90"/>
  <c r="J89"/>
  <c r="J100" s="1"/>
  <c r="I89"/>
  <c r="I100" s="1"/>
  <c r="H89"/>
  <c r="H100" s="1"/>
  <c r="G100"/>
  <c r="F89"/>
  <c r="F100" s="1"/>
  <c r="B81"/>
  <c r="A81"/>
  <c r="L80"/>
  <c r="J80"/>
  <c r="I80"/>
  <c r="H80"/>
  <c r="G80"/>
  <c r="F80"/>
  <c r="B71"/>
  <c r="A71"/>
  <c r="J70"/>
  <c r="J81" s="1"/>
  <c r="I8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62"/>
  <c r="G51"/>
  <c r="G62" s="1"/>
  <c r="F51"/>
  <c r="F62" s="1"/>
  <c r="B43"/>
  <c r="A43"/>
  <c r="L42"/>
  <c r="J42"/>
  <c r="I42"/>
  <c r="H42"/>
  <c r="G42"/>
  <c r="F42"/>
  <c r="B33"/>
  <c r="A33"/>
  <c r="J32"/>
  <c r="J43" s="1"/>
  <c r="I32"/>
  <c r="I43" s="1"/>
  <c r="H43"/>
  <c r="G43"/>
  <c r="F43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G24"/>
  <c r="F24"/>
  <c r="L196" l="1"/>
  <c r="G196"/>
  <c r="J196"/>
  <c r="I196"/>
  <c r="H196"/>
  <c r="F196"/>
</calcChain>
</file>

<file path=xl/sharedStrings.xml><?xml version="1.0" encoding="utf-8"?>
<sst xmlns="http://schemas.openxmlformats.org/spreadsheetml/2006/main" count="251" uniqueCount="75">
  <si>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</si>
  <si>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</si>
  <si>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</si>
  <si>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</si>
  <si>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</si>
  <si>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</si>
  <si>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</si>
  <si>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</si>
  <si>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</si>
  <si>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</si>
  <si>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</si>
  <si>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</si>
  <si>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</si>
  <si>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</si>
  <si>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</si>
  <si>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</si>
  <si>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</si>
  <si>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</si>
  <si>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</si>
  <si>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</si>
  <si>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</si>
  <si>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</si>
  <si>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</si>
  <si>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</si>
  <si>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</si>
  <si>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</si>
  <si>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</si>
  <si>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</si>
  <si>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</si>
  <si>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</si>
  <si>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</si>
  <si>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</si>
  <si>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</si>
  <si>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</si>
  <si>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</si>
  <si>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</si>
  <si>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</si>
  <si>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</si>
  <si>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</si>
  <si>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жидкая с маслом сливочным</t>
  </si>
  <si>
    <t>462/735</t>
  </si>
  <si>
    <t>0.2</t>
  </si>
  <si>
    <t>т.24</t>
  </si>
  <si>
    <t>518 (520)</t>
  </si>
  <si>
    <t>МКОУ Попереченская СШ</t>
  </si>
  <si>
    <t>308/735</t>
  </si>
  <si>
    <t>ТТК2</t>
  </si>
  <si>
    <t>Директор ООО "Венера"</t>
  </si>
  <si>
    <t>Погосова А.В.</t>
  </si>
  <si>
    <t>Чай с сахаром</t>
  </si>
  <si>
    <t>Бутерброд с маслом сливочным и повидлом</t>
  </si>
  <si>
    <t>Тефтели (2-вариант) с соусом томатным</t>
  </si>
  <si>
    <t>Каша гречневая вязкая</t>
  </si>
  <si>
    <t>Чай с сахаром и лимоном</t>
  </si>
  <si>
    <t>Хлеб пшеничный</t>
  </si>
  <si>
    <t>Макаронные изделия отварные</t>
  </si>
  <si>
    <t>Фрукты свежие (яблоко)</t>
  </si>
  <si>
    <t>Кортофель отварной (или пюре картофельное)</t>
  </si>
  <si>
    <t>Плов из птицы</t>
  </si>
  <si>
    <t>Чай с сахаром (каркаде)</t>
  </si>
  <si>
    <t>Каша молочная геркулесовая вязкая</t>
  </si>
  <si>
    <t>Чай с молоком</t>
  </si>
  <si>
    <t>Бутерброд с маслом сливочным</t>
  </si>
  <si>
    <t>498/735</t>
  </si>
  <si>
    <t>Котлета рубленная из птицы с соусом томатным</t>
  </si>
  <si>
    <t>Фрикадельки из птицы с соусом томатным</t>
  </si>
  <si>
    <t>Рис припущенный</t>
  </si>
  <si>
    <t>Каша молочная "Дружба"</t>
  </si>
  <si>
    <t>Овощи по сезону (огурец свежий,помидор свежий,капуста квашеная,огурец соленый,помидор соленый, свекла отварная)</t>
  </si>
  <si>
    <t xml:space="preserve">Каша молочная манная </t>
  </si>
  <si>
    <t xml:space="preserve"> </t>
  </si>
  <si>
    <t>390/587</t>
  </si>
  <si>
    <t>Гуляш из филе птицы</t>
  </si>
  <si>
    <t>ТТК6</t>
  </si>
  <si>
    <t>Котлета рыбная "Любительская" с соусом томатным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</si>
</sst>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44</v>
      </c>
      <c r="D1" s="58"/>
      <c r="E1" s="58"/>
      <c r="F1" s="12" t="s">
        <v>16</v>
      </c>
      <c r="G1" s="2" t="s">
        <v>17</v>
      </c>
      <c r="H1" s="59" t="s">
        <v>47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48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1">
        <v>205</v>
      </c>
      <c r="G6" s="40">
        <v>5.6</v>
      </c>
      <c r="H6" s="40">
        <v>9.8000000000000007</v>
      </c>
      <c r="I6" s="40">
        <v>30.6</v>
      </c>
      <c r="J6" s="40">
        <v>273</v>
      </c>
      <c r="K6" s="41">
        <v>311</v>
      </c>
      <c r="L6" s="40">
        <v>91.69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49</v>
      </c>
      <c r="F8" s="43">
        <v>215</v>
      </c>
      <c r="G8" s="43" t="s">
        <v>41</v>
      </c>
      <c r="H8" s="43">
        <v>0</v>
      </c>
      <c r="I8" s="43">
        <v>15</v>
      </c>
      <c r="J8" s="43">
        <v>58</v>
      </c>
      <c r="K8" s="44">
        <v>685</v>
      </c>
      <c r="L8" s="43"/>
    </row>
    <row r="9" spans="1:12" ht="15">
      <c r="A9" s="23"/>
      <c r="B9" s="15"/>
      <c r="C9" s="11"/>
      <c r="D9" s="7" t="s">
        <v>23</v>
      </c>
      <c r="E9" s="42" t="s">
        <v>50</v>
      </c>
      <c r="F9" s="43">
        <v>80</v>
      </c>
      <c r="G9" s="43">
        <v>2.4</v>
      </c>
      <c r="H9" s="43">
        <v>6.2</v>
      </c>
      <c r="I9" s="43">
        <v>42</v>
      </c>
      <c r="J9" s="43">
        <v>236</v>
      </c>
      <c r="K9" s="44">
        <v>2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v>500</v>
      </c>
      <c r="G13" s="19">
        <v>8.1999999999999993</v>
      </c>
      <c r="H13" s="19">
        <f t="shared" ref="H13:J13" si="0">SUM(H6:H12)</f>
        <v>16</v>
      </c>
      <c r="I13" s="19">
        <f t="shared" si="0"/>
        <v>87.6</v>
      </c>
      <c r="J13" s="19">
        <f t="shared" si="0"/>
        <v>567</v>
      </c>
      <c r="K13" s="25"/>
      <c r="L13" s="19">
        <v>91.69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500</v>
      </c>
      <c r="G24" s="32">
        <f t="shared" ref="G24:J24" si="3">G13+G23</f>
        <v>8.1999999999999993</v>
      </c>
      <c r="H24" s="32">
        <f t="shared" si="3"/>
        <v>16</v>
      </c>
      <c r="I24" s="32">
        <f t="shared" si="3"/>
        <v>87.6</v>
      </c>
      <c r="J24" s="32">
        <f t="shared" si="3"/>
        <v>567</v>
      </c>
      <c r="K24" s="32"/>
      <c r="L24" s="32">
        <f t="shared" ref="L24" si="4">L13+L23</f>
        <v>91.69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120</v>
      </c>
      <c r="G25" s="51">
        <v>13.2</v>
      </c>
      <c r="H25" s="51">
        <v>16.2</v>
      </c>
      <c r="I25" s="51">
        <v>14.3</v>
      </c>
      <c r="J25" s="51">
        <v>257</v>
      </c>
      <c r="K25" s="54" t="s">
        <v>40</v>
      </c>
      <c r="L25" s="51">
        <v>91.69</v>
      </c>
    </row>
    <row r="26" spans="1:12" ht="15">
      <c r="A26" s="14"/>
      <c r="B26" s="15"/>
      <c r="C26" s="11"/>
      <c r="D26" s="6" t="s">
        <v>21</v>
      </c>
      <c r="E26" s="42" t="s">
        <v>52</v>
      </c>
      <c r="F26" s="43">
        <v>150</v>
      </c>
      <c r="G26" s="52">
        <v>4.5</v>
      </c>
      <c r="H26" s="52">
        <v>6.8</v>
      </c>
      <c r="I26" s="52">
        <v>22.4</v>
      </c>
      <c r="J26" s="52">
        <v>171</v>
      </c>
      <c r="K26" s="55">
        <v>510</v>
      </c>
      <c r="L26" s="52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222</v>
      </c>
      <c r="G27" s="52">
        <v>0.3</v>
      </c>
      <c r="H27" s="52">
        <v>0</v>
      </c>
      <c r="I27" s="52">
        <v>15.2</v>
      </c>
      <c r="J27" s="52">
        <v>60</v>
      </c>
      <c r="K27" s="55">
        <v>686</v>
      </c>
      <c r="L27" s="52"/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40</v>
      </c>
      <c r="G28" s="52">
        <v>3</v>
      </c>
      <c r="H28" s="52">
        <v>0.2</v>
      </c>
      <c r="I28" s="52">
        <v>19.5</v>
      </c>
      <c r="J28" s="52">
        <v>92</v>
      </c>
      <c r="K28" s="55"/>
      <c r="L28" s="52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v>532</v>
      </c>
      <c r="G32" s="19">
        <v>21</v>
      </c>
      <c r="H32" s="19">
        <v>23.2</v>
      </c>
      <c r="I32" s="19">
        <f t="shared" ref="I32" si="5">SUM(I25:I31)</f>
        <v>71.400000000000006</v>
      </c>
      <c r="J32" s="19">
        <f t="shared" ref="J32" si="6">SUM(J25:J31)</f>
        <v>580</v>
      </c>
      <c r="K32" s="25"/>
      <c r="L32" s="19">
        <v>91.69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:L42" si="10">SUM(J33:J41)</f>
        <v>0</v>
      </c>
      <c r="K42" s="25"/>
      <c r="L42" s="19">
        <f t="shared" si="10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532</v>
      </c>
      <c r="G43" s="32">
        <f t="shared" ref="G43" si="11">G32+G42</f>
        <v>21</v>
      </c>
      <c r="H43" s="32">
        <f t="shared" ref="H43" si="12">H32+H42</f>
        <v>23.2</v>
      </c>
      <c r="I43" s="32">
        <f t="shared" ref="I43" si="13">I32+I42</f>
        <v>71.400000000000006</v>
      </c>
      <c r="J43" s="32">
        <f t="shared" ref="J43" si="14">J32+J42</f>
        <v>580</v>
      </c>
      <c r="K43" s="32"/>
      <c r="L43" s="32">
        <v>91.69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200</v>
      </c>
      <c r="G44" s="40">
        <v>6.8</v>
      </c>
      <c r="H44" s="40">
        <v>8.3000000000000007</v>
      </c>
      <c r="I44" s="40">
        <v>35.1</v>
      </c>
      <c r="J44" s="40">
        <v>241</v>
      </c>
      <c r="K44" s="41">
        <v>302</v>
      </c>
      <c r="L44" s="40">
        <v>91.69</v>
      </c>
    </row>
    <row r="45" spans="1:12" ht="15">
      <c r="A45" s="23"/>
      <c r="B45" s="15"/>
      <c r="C45" s="11"/>
      <c r="D45" s="6" t="s">
        <v>70</v>
      </c>
      <c r="E45" s="42" t="s">
        <v>70</v>
      </c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1.6</v>
      </c>
      <c r="H46" s="43">
        <v>1.6</v>
      </c>
      <c r="I46" s="43">
        <v>17.3</v>
      </c>
      <c r="J46" s="43">
        <v>87</v>
      </c>
      <c r="K46" s="44">
        <v>378</v>
      </c>
      <c r="L46" s="43"/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40</v>
      </c>
      <c r="G47" s="43">
        <v>6.7</v>
      </c>
      <c r="H47" s="43">
        <v>7.6</v>
      </c>
      <c r="I47" s="43">
        <v>14.6</v>
      </c>
      <c r="J47" s="43">
        <v>136</v>
      </c>
      <c r="K47" s="44">
        <v>1</v>
      </c>
      <c r="L47" s="43"/>
    </row>
    <row r="48" spans="1:12" ht="15">
      <c r="A48" s="23"/>
      <c r="B48" s="15"/>
      <c r="C48" s="11"/>
      <c r="D48" s="7" t="s">
        <v>24</v>
      </c>
      <c r="E48" s="42" t="s">
        <v>56</v>
      </c>
      <c r="F48" s="43">
        <v>100</v>
      </c>
      <c r="G48" s="52">
        <v>0.4</v>
      </c>
      <c r="H48" s="43">
        <v>0.4</v>
      </c>
      <c r="I48" s="43">
        <v>9.5</v>
      </c>
      <c r="J48" s="43">
        <v>43</v>
      </c>
      <c r="K48" s="44">
        <v>338</v>
      </c>
      <c r="L48" s="43"/>
    </row>
    <row r="49" spans="1:12" ht="15">
      <c r="A49" s="23"/>
      <c r="B49" s="15"/>
      <c r="C49" s="11"/>
      <c r="D49" s="56" t="s">
        <v>26</v>
      </c>
      <c r="E49" s="42"/>
      <c r="F49" s="43" t="s">
        <v>70</v>
      </c>
      <c r="G49" s="43" t="s">
        <v>70</v>
      </c>
      <c r="H49" s="43" t="s">
        <v>70</v>
      </c>
      <c r="I49" s="52" t="s">
        <v>70</v>
      </c>
      <c r="J49" s="43" t="s">
        <v>70</v>
      </c>
      <c r="K49" s="44" t="s">
        <v>70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5">SUM(G44:G50)</f>
        <v>15.500000000000002</v>
      </c>
      <c r="H51" s="53">
        <v>17.899999999999999</v>
      </c>
      <c r="I51" s="19">
        <f t="shared" ref="I51" si="16">SUM(I44:I50)</f>
        <v>76.5</v>
      </c>
      <c r="J51" s="19">
        <f t="shared" ref="J51" si="17">SUM(J44:J50)</f>
        <v>507</v>
      </c>
      <c r="K51" s="25"/>
      <c r="L51" s="19">
        <v>91.69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thickBo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540</v>
      </c>
      <c r="G62" s="32">
        <f t="shared" ref="G62" si="22">G51+G61</f>
        <v>15.500000000000002</v>
      </c>
      <c r="H62" s="32">
        <f t="shared" ref="H62" si="23">H51+H61</f>
        <v>17.899999999999999</v>
      </c>
      <c r="I62" s="32">
        <f t="shared" ref="I62" si="24">I51+I61</f>
        <v>76.5</v>
      </c>
      <c r="J62" s="32">
        <f t="shared" ref="J62:L62" si="25">J51+J61</f>
        <v>507</v>
      </c>
      <c r="K62" s="32"/>
      <c r="L62" s="32">
        <f t="shared" si="25"/>
        <v>91.69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120</v>
      </c>
      <c r="G63" s="51">
        <v>12.5</v>
      </c>
      <c r="H63" s="51">
        <v>9.3000000000000007</v>
      </c>
      <c r="I63" s="40">
        <v>16.2</v>
      </c>
      <c r="J63" s="40">
        <v>202</v>
      </c>
      <c r="K63" s="41" t="s">
        <v>71</v>
      </c>
      <c r="L63" s="19">
        <v>91.69</v>
      </c>
    </row>
    <row r="64" spans="1:12" ht="15">
      <c r="A64" s="23"/>
      <c r="B64" s="15"/>
      <c r="C64" s="11"/>
      <c r="D64" s="6" t="s">
        <v>21</v>
      </c>
      <c r="E64" s="42" t="s">
        <v>57</v>
      </c>
      <c r="F64" s="43">
        <v>150</v>
      </c>
      <c r="G64" s="43">
        <v>3</v>
      </c>
      <c r="H64" s="43">
        <v>6.2</v>
      </c>
      <c r="I64" s="43">
        <v>24.3</v>
      </c>
      <c r="J64" s="43">
        <v>167</v>
      </c>
      <c r="K64" s="44" t="s">
        <v>43</v>
      </c>
      <c r="L64" s="43"/>
    </row>
    <row r="65" spans="1:12" ht="1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685</v>
      </c>
      <c r="L65" s="43"/>
    </row>
    <row r="66" spans="1:12" ht="15">
      <c r="A66" s="23"/>
      <c r="B66" s="15"/>
      <c r="C66" s="11"/>
      <c r="D66" s="7" t="s">
        <v>23</v>
      </c>
      <c r="E66" s="42" t="s">
        <v>54</v>
      </c>
      <c r="F66" s="43">
        <v>40</v>
      </c>
      <c r="G66" s="43">
        <v>3</v>
      </c>
      <c r="H66" s="43">
        <v>0.2</v>
      </c>
      <c r="I66" s="43">
        <v>19.5</v>
      </c>
      <c r="J66" s="43">
        <v>92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6">SUM(G63:G69)</f>
        <v>18.7</v>
      </c>
      <c r="H70" s="19">
        <f t="shared" ref="H70" si="27">SUM(H63:H69)</f>
        <v>15.7</v>
      </c>
      <c r="I70" s="19">
        <v>75</v>
      </c>
      <c r="J70" s="19">
        <f t="shared" ref="J70" si="28">SUM(J63:J69)</f>
        <v>519</v>
      </c>
      <c r="K70" s="25"/>
      <c r="L70" s="19">
        <v>91.69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9">SUM(G71:G79)</f>
        <v>0</v>
      </c>
      <c r="H80" s="19">
        <f t="shared" ref="H80" si="30">SUM(H71:H79)</f>
        <v>0</v>
      </c>
      <c r="I80" s="19">
        <f t="shared" ref="I80" si="31">SUM(I71:I79)</f>
        <v>0</v>
      </c>
      <c r="J80" s="19">
        <f t="shared" ref="J80:L80" si="32">SUM(J71:J79)</f>
        <v>0</v>
      </c>
      <c r="K80" s="25"/>
      <c r="L80" s="19">
        <f t="shared" si="32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510</v>
      </c>
      <c r="G81" s="32">
        <f t="shared" ref="G81" si="33">G70+G80</f>
        <v>18.7</v>
      </c>
      <c r="H81" s="32">
        <f t="shared" ref="H81" si="34">H70+H80</f>
        <v>15.7</v>
      </c>
      <c r="I81" s="32">
        <f t="shared" ref="I81" si="35">I70+I80</f>
        <v>75</v>
      </c>
      <c r="J81" s="32">
        <f t="shared" ref="J81" si="36">J70+J80</f>
        <v>519</v>
      </c>
      <c r="K81" s="32"/>
      <c r="L81" s="32">
        <v>91.69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200</v>
      </c>
      <c r="G82" s="40">
        <v>20.399999999999999</v>
      </c>
      <c r="H82" s="40">
        <v>23.3</v>
      </c>
      <c r="I82" s="40">
        <v>36.5</v>
      </c>
      <c r="J82" s="40">
        <v>389</v>
      </c>
      <c r="K82" s="41">
        <v>492</v>
      </c>
      <c r="L82" s="40">
        <v>91.69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0.2</v>
      </c>
      <c r="H84" s="43">
        <v>0</v>
      </c>
      <c r="I84" s="43">
        <v>15</v>
      </c>
      <c r="J84" s="43">
        <v>61</v>
      </c>
      <c r="K84" s="44">
        <v>685</v>
      </c>
      <c r="L84" s="43"/>
    </row>
    <row r="85" spans="1:12" ht="15">
      <c r="A85" s="23"/>
      <c r="B85" s="15"/>
      <c r="C85" s="11"/>
      <c r="D85" s="7" t="s">
        <v>23</v>
      </c>
      <c r="E85" s="42" t="s">
        <v>54</v>
      </c>
      <c r="F85" s="43">
        <v>40</v>
      </c>
      <c r="G85" s="43">
        <v>3</v>
      </c>
      <c r="H85" s="43">
        <v>0.2</v>
      </c>
      <c r="I85" s="43">
        <v>19.5</v>
      </c>
      <c r="J85" s="43">
        <v>92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8.25">
      <c r="A87" s="23"/>
      <c r="B87" s="15"/>
      <c r="C87" s="11"/>
      <c r="D87" s="56" t="s">
        <v>26</v>
      </c>
      <c r="E87" s="42" t="s">
        <v>68</v>
      </c>
      <c r="F87" s="43">
        <v>60</v>
      </c>
      <c r="G87" s="43">
        <v>1.3</v>
      </c>
      <c r="H87" s="43">
        <v>0.4</v>
      </c>
      <c r="I87" s="43">
        <v>7.7</v>
      </c>
      <c r="J87" s="43">
        <v>37</v>
      </c>
      <c r="K87" s="44" t="s">
        <v>42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v>24.9</v>
      </c>
      <c r="H89" s="19">
        <f t="shared" ref="H89" si="37">SUM(H82:H88)</f>
        <v>23.9</v>
      </c>
      <c r="I89" s="19">
        <f t="shared" ref="I89" si="38">SUM(I82:I88)</f>
        <v>78.7</v>
      </c>
      <c r="J89" s="19">
        <f t="shared" ref="J89" si="39">SUM(J82:J88)</f>
        <v>579</v>
      </c>
      <c r="K89" s="25"/>
      <c r="L89" s="19">
        <v>91.69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0">SUM(G90:G98)</f>
        <v>0</v>
      </c>
      <c r="H99" s="19">
        <f t="shared" ref="H99" si="41">SUM(H90:H98)</f>
        <v>0</v>
      </c>
      <c r="I99" s="19">
        <f t="shared" ref="I99" si="42">SUM(I90:I98)</f>
        <v>0</v>
      </c>
      <c r="J99" s="19">
        <f t="shared" ref="J99:L99" si="43">SUM(J90:J98)</f>
        <v>0</v>
      </c>
      <c r="K99" s="25"/>
      <c r="L99" s="19">
        <f t="shared" si="43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" si="44">G89+G99</f>
        <v>24.9</v>
      </c>
      <c r="H100" s="32">
        <f t="shared" ref="H100" si="45">H89+H99</f>
        <v>23.9</v>
      </c>
      <c r="I100" s="32">
        <f t="shared" ref="I100" si="46">I89+I99</f>
        <v>78.7</v>
      </c>
      <c r="J100" s="32">
        <f t="shared" ref="J100" si="47">J89+J99</f>
        <v>579</v>
      </c>
      <c r="K100" s="32"/>
      <c r="L100" s="32">
        <v>91.69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8.1</v>
      </c>
      <c r="H101" s="51">
        <v>11.5</v>
      </c>
      <c r="I101" s="40">
        <v>40.799999999999997</v>
      </c>
      <c r="J101" s="40">
        <v>249</v>
      </c>
      <c r="K101" s="41">
        <v>302</v>
      </c>
      <c r="L101" s="40">
        <v>91.69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1.6</v>
      </c>
      <c r="H103" s="43">
        <v>1.6</v>
      </c>
      <c r="I103" s="43">
        <v>17.3</v>
      </c>
      <c r="J103" s="43">
        <v>87</v>
      </c>
      <c r="K103" s="44">
        <v>630</v>
      </c>
      <c r="L103" s="43"/>
    </row>
    <row r="104" spans="1:12" ht="15">
      <c r="A104" s="23"/>
      <c r="B104" s="15"/>
      <c r="C104" s="11"/>
      <c r="D104" s="7" t="s">
        <v>23</v>
      </c>
      <c r="E104" s="42" t="s">
        <v>62</v>
      </c>
      <c r="F104" s="52">
        <v>40</v>
      </c>
      <c r="G104" s="43">
        <v>2.5</v>
      </c>
      <c r="H104" s="43">
        <v>7.6</v>
      </c>
      <c r="I104" s="43">
        <v>14.6</v>
      </c>
      <c r="J104" s="43">
        <v>136</v>
      </c>
      <c r="K104" s="44">
        <v>1</v>
      </c>
      <c r="L104" s="43"/>
    </row>
    <row r="105" spans="1:12" ht="15">
      <c r="A105" s="23"/>
      <c r="B105" s="15"/>
      <c r="C105" s="11"/>
      <c r="D105" s="7" t="s">
        <v>24</v>
      </c>
      <c r="E105" s="42" t="s">
        <v>56</v>
      </c>
      <c r="F105" s="43">
        <v>100</v>
      </c>
      <c r="G105" s="43">
        <v>0.3</v>
      </c>
      <c r="H105" s="43">
        <v>0</v>
      </c>
      <c r="I105" s="43">
        <v>8.6</v>
      </c>
      <c r="J105" s="43">
        <v>40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v>540</v>
      </c>
      <c r="G108" s="19">
        <f t="shared" ref="G108:J108" si="48">SUM(G101:G107)</f>
        <v>12.5</v>
      </c>
      <c r="H108" s="19">
        <v>20.7</v>
      </c>
      <c r="I108" s="19">
        <f t="shared" si="48"/>
        <v>81.299999999999983</v>
      </c>
      <c r="J108" s="19">
        <f t="shared" si="48"/>
        <v>512</v>
      </c>
      <c r="K108" s="25"/>
      <c r="L108" s="19">
        <v>91.69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9">SUM(G109:G117)</f>
        <v>0</v>
      </c>
      <c r="H118" s="19">
        <f t="shared" si="49"/>
        <v>0</v>
      </c>
      <c r="I118" s="19">
        <f t="shared" si="49"/>
        <v>0</v>
      </c>
      <c r="J118" s="19">
        <f t="shared" si="49"/>
        <v>0</v>
      </c>
      <c r="K118" s="25"/>
      <c r="L118" s="19">
        <f t="shared" ref="L118" si="50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540</v>
      </c>
      <c r="G119" s="32">
        <f t="shared" ref="G119" si="51">G108+G118</f>
        <v>12.5</v>
      </c>
      <c r="H119" s="32">
        <f t="shared" ref="H119" si="52">H108+H118</f>
        <v>20.7</v>
      </c>
      <c r="I119" s="32">
        <f t="shared" ref="I119" si="53">I108+I118</f>
        <v>81.299999999999983</v>
      </c>
      <c r="J119" s="32">
        <f t="shared" ref="J119:L119" si="54">J108+J118</f>
        <v>512</v>
      </c>
      <c r="K119" s="32"/>
      <c r="L119" s="32">
        <f t="shared" si="54"/>
        <v>91.69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120</v>
      </c>
      <c r="G120" s="40">
        <v>15.3</v>
      </c>
      <c r="H120" s="40">
        <v>15</v>
      </c>
      <c r="I120" s="40">
        <v>16.100000000000001</v>
      </c>
      <c r="J120" s="40">
        <v>232</v>
      </c>
      <c r="K120" s="41" t="s">
        <v>63</v>
      </c>
      <c r="L120" s="40">
        <v>91.69</v>
      </c>
    </row>
    <row r="121" spans="1:12" ht="15">
      <c r="A121" s="14"/>
      <c r="B121" s="15"/>
      <c r="C121" s="11"/>
      <c r="D121" s="6" t="s">
        <v>21</v>
      </c>
      <c r="E121" s="42" t="s">
        <v>55</v>
      </c>
      <c r="F121" s="43">
        <v>150</v>
      </c>
      <c r="G121" s="43">
        <v>5.3</v>
      </c>
      <c r="H121" s="43">
        <v>6.2</v>
      </c>
      <c r="I121" s="43">
        <v>35.299999999999997</v>
      </c>
      <c r="J121" s="43">
        <v>221</v>
      </c>
      <c r="K121" s="44">
        <v>516</v>
      </c>
      <c r="L121" s="43"/>
    </row>
    <row r="122" spans="1:12" ht="15">
      <c r="A122" s="14"/>
      <c r="B122" s="15"/>
      <c r="C122" s="11"/>
      <c r="D122" s="7" t="s">
        <v>22</v>
      </c>
      <c r="E122" s="42" t="s">
        <v>49</v>
      </c>
      <c r="F122" s="52">
        <v>215</v>
      </c>
      <c r="G122" s="43">
        <v>0.2</v>
      </c>
      <c r="H122" s="43">
        <v>0</v>
      </c>
      <c r="I122" s="43">
        <v>15</v>
      </c>
      <c r="J122" s="43">
        <v>58</v>
      </c>
      <c r="K122" s="44">
        <v>685</v>
      </c>
      <c r="L122" s="43"/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30</v>
      </c>
      <c r="G123" s="52">
        <v>2.2000000000000002</v>
      </c>
      <c r="H123" s="43">
        <v>0.2</v>
      </c>
      <c r="I123" s="43">
        <v>14.6</v>
      </c>
      <c r="J123" s="43">
        <v>69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v>515</v>
      </c>
      <c r="G127" s="19">
        <v>23</v>
      </c>
      <c r="H127" s="19">
        <v>21.4</v>
      </c>
      <c r="I127" s="19">
        <v>81</v>
      </c>
      <c r="J127" s="19">
        <f t="shared" ref="J127" si="55">SUM(J120:J126)</f>
        <v>580</v>
      </c>
      <c r="K127" s="25"/>
      <c r="L127" s="19">
        <v>91.69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515</v>
      </c>
      <c r="G138" s="32">
        <v>23</v>
      </c>
      <c r="H138" s="32">
        <f t="shared" ref="H138" si="58">H127+H137</f>
        <v>21.4</v>
      </c>
      <c r="I138" s="32">
        <f t="shared" ref="I138" si="59">I127+I137</f>
        <v>81</v>
      </c>
      <c r="J138" s="32">
        <f t="shared" ref="J138:L138" si="60">J127+J137</f>
        <v>580</v>
      </c>
      <c r="K138" s="32"/>
      <c r="L138" s="32">
        <f t="shared" si="60"/>
        <v>91.69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100</v>
      </c>
      <c r="G139" s="40">
        <v>12.3</v>
      </c>
      <c r="H139" s="40">
        <v>12.7</v>
      </c>
      <c r="I139" s="40">
        <v>3.5</v>
      </c>
      <c r="J139" s="40">
        <v>156</v>
      </c>
      <c r="K139" s="41">
        <v>337</v>
      </c>
      <c r="L139" s="40">
        <v>91.69</v>
      </c>
    </row>
    <row r="140" spans="1:12" ht="15">
      <c r="A140" s="23"/>
      <c r="B140" s="15"/>
      <c r="C140" s="11"/>
      <c r="D140" s="6" t="s">
        <v>21</v>
      </c>
      <c r="E140" s="42" t="s">
        <v>52</v>
      </c>
      <c r="F140" s="43">
        <v>150</v>
      </c>
      <c r="G140" s="43">
        <v>4.5</v>
      </c>
      <c r="H140" s="43">
        <v>6.8</v>
      </c>
      <c r="I140" s="43">
        <v>22.4</v>
      </c>
      <c r="J140" s="43">
        <v>171</v>
      </c>
      <c r="K140" s="44">
        <v>510</v>
      </c>
      <c r="L140" s="43"/>
    </row>
    <row r="141" spans="1:12" ht="1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0.2</v>
      </c>
      <c r="H141" s="43">
        <v>0</v>
      </c>
      <c r="I141" s="43">
        <v>15</v>
      </c>
      <c r="J141" s="43">
        <v>61</v>
      </c>
      <c r="K141" s="44">
        <v>685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54</v>
      </c>
      <c r="F142" s="43">
        <v>50</v>
      </c>
      <c r="G142" s="52">
        <v>3.7</v>
      </c>
      <c r="H142" s="43">
        <v>0.3</v>
      </c>
      <c r="I142" s="43">
        <v>24.3</v>
      </c>
      <c r="J142" s="43">
        <v>115</v>
      </c>
      <c r="K142" s="44" t="s">
        <v>73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v>20.7</v>
      </c>
      <c r="H146" s="53">
        <v>19.8</v>
      </c>
      <c r="I146" s="19">
        <f t="shared" ref="I146:J146" si="61">SUM(I139:I145)</f>
        <v>65.2</v>
      </c>
      <c r="J146" s="19">
        <f t="shared" si="61"/>
        <v>503</v>
      </c>
      <c r="K146" s="25"/>
      <c r="L146" s="19">
        <v>91.69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5"/>
      <c r="L156" s="19">
        <f t="shared" ref="L156" si="63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500</v>
      </c>
      <c r="G157" s="32">
        <f t="shared" ref="G157" si="64">G146+G156</f>
        <v>20.7</v>
      </c>
      <c r="H157" s="32">
        <v>20.399999999999999</v>
      </c>
      <c r="I157" s="32">
        <f t="shared" ref="I157" si="65">I146+I156</f>
        <v>65.2</v>
      </c>
      <c r="J157" s="32">
        <f t="shared" ref="J157:L157" si="66">J146+J156</f>
        <v>503</v>
      </c>
      <c r="K157" s="32"/>
      <c r="L157" s="32">
        <f t="shared" si="66"/>
        <v>91.69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51">
        <v>120</v>
      </c>
      <c r="G158" s="40">
        <v>14.4</v>
      </c>
      <c r="H158" s="40">
        <v>11.9</v>
      </c>
      <c r="I158" s="40">
        <v>11.2</v>
      </c>
      <c r="J158" s="40">
        <v>200</v>
      </c>
      <c r="K158" s="41" t="s">
        <v>45</v>
      </c>
      <c r="L158" s="40">
        <v>91.69</v>
      </c>
    </row>
    <row r="159" spans="1:12" ht="15">
      <c r="A159" s="23"/>
      <c r="B159" s="15"/>
      <c r="C159" s="11"/>
      <c r="D159" s="6" t="s">
        <v>21</v>
      </c>
      <c r="E159" s="42" t="s">
        <v>66</v>
      </c>
      <c r="F159" s="43">
        <v>150</v>
      </c>
      <c r="G159" s="43">
        <v>3.6</v>
      </c>
      <c r="H159" s="43">
        <v>6</v>
      </c>
      <c r="I159" s="43">
        <v>37.1</v>
      </c>
      <c r="J159" s="43">
        <v>221</v>
      </c>
      <c r="K159" s="44">
        <v>512</v>
      </c>
      <c r="L159" s="43"/>
    </row>
    <row r="160" spans="1:12" ht="15">
      <c r="A160" s="23"/>
      <c r="B160" s="15"/>
      <c r="C160" s="11"/>
      <c r="D160" s="7" t="s">
        <v>22</v>
      </c>
      <c r="E160" s="42" t="s">
        <v>49</v>
      </c>
      <c r="F160" s="43">
        <v>215</v>
      </c>
      <c r="G160" s="43">
        <v>0.2</v>
      </c>
      <c r="H160" s="43">
        <v>0</v>
      </c>
      <c r="I160" s="43">
        <v>15</v>
      </c>
      <c r="J160" s="43">
        <v>58</v>
      </c>
      <c r="K160" s="44">
        <v>685</v>
      </c>
      <c r="L160" s="43"/>
    </row>
    <row r="161" spans="1:12" ht="15">
      <c r="A161" s="23"/>
      <c r="B161" s="15"/>
      <c r="C161" s="11"/>
      <c r="D161" s="7" t="s">
        <v>23</v>
      </c>
      <c r="E161" s="42" t="s">
        <v>54</v>
      </c>
      <c r="F161" s="43">
        <v>40</v>
      </c>
      <c r="G161" s="43">
        <v>3</v>
      </c>
      <c r="H161" s="43">
        <v>0.2</v>
      </c>
      <c r="I161" s="43">
        <v>19.5</v>
      </c>
      <c r="J161" s="43">
        <v>92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v>525</v>
      </c>
      <c r="G165" s="19">
        <v>21.2</v>
      </c>
      <c r="H165" s="19">
        <v>18.100000000000001</v>
      </c>
      <c r="I165" s="19">
        <f t="shared" ref="I165:J165" si="67">SUM(I158:I164)</f>
        <v>82.8</v>
      </c>
      <c r="J165" s="19">
        <f t="shared" si="67"/>
        <v>571</v>
      </c>
      <c r="K165" s="25"/>
      <c r="L165" s="19">
        <v>91.69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>
        <f t="shared" ref="L175" si="69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525</v>
      </c>
      <c r="G176" s="32">
        <f t="shared" ref="G176" si="70">G165+G175</f>
        <v>21.2</v>
      </c>
      <c r="H176" s="32">
        <f t="shared" ref="H176" si="71">H165+H175</f>
        <v>18.100000000000001</v>
      </c>
      <c r="I176" s="32">
        <f t="shared" ref="I176" si="72">I165+I175</f>
        <v>82.8</v>
      </c>
      <c r="J176" s="32">
        <f t="shared" ref="J176:L176" si="73">J165+J175</f>
        <v>571</v>
      </c>
      <c r="K176" s="32"/>
      <c r="L176" s="32">
        <f t="shared" si="73"/>
        <v>91.69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200</v>
      </c>
      <c r="G177" s="40">
        <v>6.6</v>
      </c>
      <c r="H177" s="40">
        <v>8.3000000000000007</v>
      </c>
      <c r="I177" s="40">
        <v>35.1</v>
      </c>
      <c r="J177" s="40">
        <v>241</v>
      </c>
      <c r="K177" s="41" t="s">
        <v>46</v>
      </c>
      <c r="L177" s="40">
        <v>91.69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53</v>
      </c>
      <c r="F179" s="43">
        <v>222</v>
      </c>
      <c r="G179" s="43">
        <v>0.3</v>
      </c>
      <c r="H179" s="43">
        <v>0</v>
      </c>
      <c r="I179" s="52">
        <v>15.2</v>
      </c>
      <c r="J179" s="43">
        <v>60</v>
      </c>
      <c r="K179" s="44">
        <v>686</v>
      </c>
      <c r="L179" s="43"/>
    </row>
    <row r="180" spans="1:12" ht="15">
      <c r="A180" s="23"/>
      <c r="B180" s="15"/>
      <c r="C180" s="11"/>
      <c r="D180" s="7" t="s">
        <v>23</v>
      </c>
      <c r="E180" s="42" t="s">
        <v>50</v>
      </c>
      <c r="F180" s="43">
        <v>80</v>
      </c>
      <c r="G180" s="52">
        <v>2.4</v>
      </c>
      <c r="H180" s="52">
        <v>6.2</v>
      </c>
      <c r="I180" s="43">
        <v>42</v>
      </c>
      <c r="J180" s="43">
        <v>236</v>
      </c>
      <c r="K180" s="44">
        <v>2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52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v>502</v>
      </c>
      <c r="G184" s="19">
        <v>9.3000000000000007</v>
      </c>
      <c r="H184" s="53">
        <v>14.5</v>
      </c>
      <c r="I184" s="19">
        <v>92.3</v>
      </c>
      <c r="J184" s="19">
        <f t="shared" ref="J184" si="74">SUM(J177:J183)</f>
        <v>537</v>
      </c>
      <c r="K184" s="25"/>
      <c r="L184" s="19">
        <v>91.69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5">SUM(G185:G193)</f>
        <v>0</v>
      </c>
      <c r="H194" s="19">
        <f t="shared" si="75"/>
        <v>0</v>
      </c>
      <c r="I194" s="19">
        <f t="shared" si="75"/>
        <v>0</v>
      </c>
      <c r="J194" s="19">
        <f t="shared" si="75"/>
        <v>0</v>
      </c>
      <c r="K194" s="25"/>
      <c r="L194" s="19">
        <f t="shared" ref="L194" si="76">SUM(L185:L193)</f>
        <v>0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502</v>
      </c>
      <c r="G195" s="32">
        <f t="shared" ref="G195" si="77">G184+G194</f>
        <v>9.3000000000000007</v>
      </c>
      <c r="H195" s="32">
        <v>14.5</v>
      </c>
      <c r="I195" s="32">
        <f t="shared" ref="I195" si="78">I184+I194</f>
        <v>92.3</v>
      </c>
      <c r="J195" s="32">
        <f t="shared" ref="J195:L195" si="79">J184+J194</f>
        <v>537</v>
      </c>
      <c r="K195" s="32"/>
      <c r="L195" s="32">
        <f t="shared" si="79"/>
        <v>91.69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516.4</v>
      </c>
      <c r="G196" s="34">
        <f t="shared" ref="G196:J196" si="80">(G24+G43+G62+G81+G100+G119+G138+G157+G176+G195)/(IF(G24=0,0,1)+IF(G43=0,0,1)+IF(G62=0,0,1)+IF(G81=0,0,1)+IF(G100=0,0,1)+IF(G119=0,0,1)+IF(G138=0,0,1)+IF(G157=0,0,1)+IF(G176=0,0,1)+IF(G195=0,0,1))</f>
        <v>17.5</v>
      </c>
      <c r="H196" s="34">
        <f t="shared" si="80"/>
        <v>19.18</v>
      </c>
      <c r="I196" s="34">
        <f t="shared" si="80"/>
        <v>79.179999999999993</v>
      </c>
      <c r="J196" s="34">
        <f t="shared" si="80"/>
        <v>545.5</v>
      </c>
      <c r="K196" s="34"/>
      <c r="L196" s="34">
        <f t="shared" ref="L196" si="81">(L24+L43+L62+L81+L100+L119+L138+L157+L176+L195)/(IF(L24=0,0,1)+IF(L43=0,0,1)+IF(L62=0,0,1)+IF(L81=0,0,1)+IF(L100=0,0,1)+IF(L119=0,0,1)+IF(L138=0,0,1)+IF(L157=0,0,1)+IF(L176=0,0,1)+IF(L195=0,0,1))</f>
        <v>91.690000000000012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2024-01-09T19:51:26Z</dcterms:modified>
</cp:coreProperties>
</file>